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1200-総務課\01財政関係\09財政関係調査\R6\R7.03.03  Fw 【正式依頼】R5財政状況資料集の作成について\提出\修正\"/>
    </mc:Choice>
  </mc:AlternateContent>
  <bookViews>
    <workbookView xWindow="0" yWindow="0" windowWidth="28800" windowHeight="141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<sst xmlns="http://schemas.openxmlformats.org/spreadsheetml/2006/main" count="1144" uniqueCount="562">
  <si>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</si>
  <si>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</si>
  <si>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</si>
  <si>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</si>
  <si>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</si>
  <si>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</si>
  <si>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</si>
  <si>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</si>
  <si>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</si>
  <si>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</si>
  <si>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</si>
  <si>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</si>
  <si>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</si>
  <si>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</si>
  <si>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</si>
  <si>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</si>
  <si>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</si>
  <si>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</si>
  <si>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</si>
  <si>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</si>
  <si>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</si>
  <si>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</si>
  <si>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</si>
  <si>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</si>
  <si>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</si>
  <si>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</si>
  <si>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</si>
  <si>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</si>
  <si>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</si>
  <si>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</si>
  <si>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</si>
  <si>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</si>
  <si>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</si>
  <si>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</si>
  <si>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</si>
  <si>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</si>
  <si>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</si>
  <si>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</si>
  <si>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</si>
  <si>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</si>
  <si>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</si>
  <si>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</si>
  <si>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</si>
  <si>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</si>
  <si>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</si>
  <si>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</si>
  <si>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</si>
  <si>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</si>
  <si>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</si>
  <si>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</si>
  <si>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</si>
  <si>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</si>
  <si>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</si>
  <si>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</si>
  <si>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</si>
  <si>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</si>
  <si>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</si>
  <si>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</si>
  <si>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</si>
  <si>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</si>
  <si>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</si>
  <si>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</si>
  <si>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</si>
  <si>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</si>
  <si>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</si>
  <si>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</si>
  <si>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</si>
  <si>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</si>
  <si>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</si>
  <si>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</si>
  <si>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</si>
  <si>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</si>
  <si>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</si>
  <si>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</si>
  <si>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</si>
  <si>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</si>
  <si>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</si>
  <si>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</si>
  <si>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</si>
  <si>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</si>
  <si>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</si>
  <si>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Ⅱ－１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</si>
  <si>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</si>
  <si>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</si>
  <si>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</si>
  <si>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</si>
  <si>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</si>
  <si>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</si>
  <si>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</si>
  <si>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</si>
  <si>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</si>
  <si>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</si>
  <si>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</si>
  <si>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</si>
  <si>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川辺町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</si>
  <si>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</si>
  <si>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</si>
  <si>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</si>
  <si>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</si>
  <si>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</si>
  <si>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</si>
  <si>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</si>
  <si>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</si>
  <si>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</si>
  <si>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</si>
  <si>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</si>
  <si>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</si>
  <si>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</si>
  <si>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</si>
  <si>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</si>
  <si>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</si>
  <si>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</si>
  <si>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</si>
  <si>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</si>
  <si>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</si>
  <si>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</si>
  <si>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</si>
  <si>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</si>
  <si>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</si>
  <si>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</si>
  <si>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</si>
  <si>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</si>
  <si>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</si>
  <si>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</si>
  <si>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</si>
  <si>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</si>
  <si>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</si>
  <si>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</si>
  <si>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</si>
  <si>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</si>
  <si>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</si>
  <si>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</si>
  <si>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</si>
  <si>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</si>
  <si>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</si>
  <si>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</si>
  <si>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</si>
  <si>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</si>
  <si>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</si>
  <si>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</si>
  <si>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</si>
  <si>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</si>
  <si>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6"/>
  </si>
  <si>
    <t>うち日本人(％)</t>
    <phoneticPr fontId="5"/>
  </si>
  <si>
    <t>-1.8</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</si>
  <si>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</si>
  <si>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</si>
  <si>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</si>
  <si>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</si>
  <si>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</si>
  <si>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</si>
  <si>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</si>
  <si>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</si>
  <si>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</si>
  <si>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</si>
  <si>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</si>
  <si>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</si>
  <si>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</si>
  <si>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</si>
  <si>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</si>
  <si>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</si>
  <si>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</si>
  <si>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</si>
  <si>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</si>
  <si>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</si>
  <si>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</si>
  <si>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</si>
  <si>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</si>
  <si>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</si>
  <si>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</si>
  <si>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</si>
  <si>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</si>
  <si>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</si>
  <si>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</si>
  <si>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</si>
  <si>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</si>
  <si>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</si>
  <si>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</si>
  <si>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</si>
  <si>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</si>
  <si>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</si>
  <si>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</si>
  <si>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</si>
  <si>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</si>
  <si>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</si>
  <si>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</si>
  <si>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</si>
  <si>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</si>
  <si>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</si>
  <si>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</si>
  <si>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</si>
  <si>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</si>
  <si>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</si>
  <si>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</si>
  <si>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</si>
  <si>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</si>
  <si>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</si>
  <si>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</si>
  <si>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</si>
  <si>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</si>
  <si>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</si>
  <si>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</si>
  <si>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</si>
  <si>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</si>
  <si>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岐阜県川辺町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</si>
  <si>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</si>
  <si>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</si>
  <si>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</si>
  <si>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</si>
  <si>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</si>
  <si>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</si>
  <si>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</si>
  <si>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</si>
  <si>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</si>
  <si>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</si>
  <si>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</si>
  <si>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</si>
  <si>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</si>
  <si>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</si>
  <si>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</si>
  <si>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</si>
  <si>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</si>
  <si>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</si>
  <si>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</si>
  <si>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</si>
  <si>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</si>
  <si>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</si>
  <si>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</si>
  <si>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</si>
  <si>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</si>
  <si>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</si>
  <si>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</si>
  <si>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</si>
  <si>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</si>
  <si>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</si>
  <si>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</si>
  <si>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</si>
  <si>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</si>
  <si>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</si>
  <si>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</si>
  <si>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</si>
  <si>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</si>
  <si>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</si>
  <si>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</si>
  <si>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</si>
  <si>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</si>
  <si>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</si>
  <si>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</si>
  <si>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</si>
  <si>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</si>
  <si>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</si>
  <si>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</si>
  <si>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</si>
  <si>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</si>
  <si>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</si>
  <si>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</si>
  <si>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</si>
  <si>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</si>
  <si>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</si>
  <si>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</si>
  <si>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</si>
  <si>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</si>
  <si>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</si>
  <si>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</si>
  <si>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</si>
  <si>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</si>
  <si>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</si>
  <si>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</si>
  <si>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</si>
  <si>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</si>
  <si>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</si>
  <si>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</si>
  <si>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</si>
  <si>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</si>
  <si>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</si>
  <si>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</si>
  <si>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</si>
  <si>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</si>
  <si>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</si>
  <si>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</si>
  <si>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</si>
  <si>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</si>
  <si>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</si>
  <si>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</si>
  <si>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</si>
  <si>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</si>
  <si>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</si>
  <si>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</si>
  <si>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</si>
  <si>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</si>
  <si>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</si>
  <si>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</si>
  <si>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</si>
  <si>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</si>
  <si>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</si>
  <si>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</si>
  <si>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</si>
  <si>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</si>
  <si>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</si>
  <si>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</si>
  <si>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</si>
  <si>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</si>
  <si>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</si>
  <si>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</si>
  <si>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</si>
  <si>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</si>
  <si>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</si>
  <si>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</si>
  <si>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</si>
  <si>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</si>
  <si>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</si>
  <si>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</si>
  <si>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</si>
  <si>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</si>
  <si>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</si>
  <si>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</si>
  <si>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</si>
  <si>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</si>
  <si>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</si>
  <si>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</si>
  <si>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</si>
  <si>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</si>
  <si>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</si>
  <si>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</si>
  <si>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</si>
  <si>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</si>
  <si>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</si>
  <si>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</si>
  <si>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</si>
  <si>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</si>
  <si>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</si>
  <si>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</si>
  <si>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</si>
  <si>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</si>
  <si>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</si>
  <si>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</si>
  <si>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</si>
  <si>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</si>
  <si>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</si>
  <si>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</si>
  <si>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</si>
  <si>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</si>
  <si>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</si>
  <si>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</si>
  <si>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</si>
  <si>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</si>
  <si>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</si>
  <si>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</si>
  <si>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</si>
  <si>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</si>
  <si>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</si>
  <si>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</si>
  <si>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</si>
  <si>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</si>
  <si>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</si>
  <si>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岐阜県川辺町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</si>
  <si>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</si>
  <si>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</si>
  <si>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</si>
  <si>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</si>
  <si>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</si>
  <si>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</si>
  <si>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</si>
  <si>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</si>
  <si>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</si>
  <si>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</si>
  <si>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</si>
  <si>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</si>
  <si>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</si>
  <si>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</si>
  <si>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</si>
  <si>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</si>
  <si>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</si>
  <si>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</si>
  <si>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</si>
  <si>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</si>
  <si>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</si>
  <si>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</si>
  <si>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</si>
  <si>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</si>
  <si>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</si>
  <si>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</si>
  <si>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</si>
  <si>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</si>
  <si>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</si>
  <si>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</si>
  <si>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</si>
  <si>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</si>
  <si>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</si>
  <si>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</si>
  <si>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</si>
  <si>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介護保険特別会計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</si>
  <si>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</si>
  <si>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</si>
  <si>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</si>
  <si>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</si>
  <si>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</si>
  <si>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</si>
  <si>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</si>
  <si>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</si>
  <si>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</si>
  <si>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</si>
  <si>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</si>
  <si>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</si>
  <si>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</si>
  <si>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</si>
  <si>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</si>
  <si>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</si>
  <si>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</si>
  <si>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</si>
  <si>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</si>
  <si>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</si>
  <si>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</si>
  <si>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</si>
  <si>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</si>
  <si>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</si>
  <si>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</si>
  <si>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</si>
  <si>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</si>
  <si>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</si>
  <si>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</si>
  <si>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</si>
  <si>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</si>
  <si>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</si>
  <si>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</si>
  <si>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</si>
  <si>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</si>
  <si>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</si>
  <si>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</si>
  <si>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</si>
  <si>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</si>
  <si>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</si>
  <si>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</si>
  <si>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</si>
  <si>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</si>
  <si>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</si>
  <si>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</si>
  <si>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</si>
  <si>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</si>
  <si>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</si>
  <si>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</si>
  <si>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</si>
  <si>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</si>
  <si>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</si>
  <si>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</si>
  <si>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</si>
  <si>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</si>
  <si>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</si>
  <si>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</si>
  <si>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</si>
  <si>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</si>
  <si>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</si>
  <si>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</si>
  <si>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</si>
  <si>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</si>
  <si>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</si>
  <si>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</si>
  <si>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</si>
  <si>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</si>
  <si>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</si>
  <si>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</si>
  <si>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</si>
  <si>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</si>
  <si>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</si>
  <si>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</si>
  <si>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</si>
  <si>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</si>
  <si>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</si>
  <si>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</si>
  <si>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</si>
  <si>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</si>
  <si>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</si>
  <si>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</si>
  <si>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</si>
  <si>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</si>
  <si>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</si>
  <si>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</si>
  <si>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</si>
  <si>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</si>
  <si>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</si>
  <si>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</si>
  <si>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</si>
  <si>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</si>
  <si>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</si>
  <si>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</si>
  <si>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</si>
  <si>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</si>
  <si>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</si>
  <si>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</si>
  <si>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</si>
  <si>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</si>
  <si>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</si>
  <si>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</si>
  <si>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</si>
  <si>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</si>
  <si>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</si>
  <si>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</si>
  <si>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</si>
  <si>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</si>
  <si>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</si>
  <si>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</si>
  <si>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</si>
  <si>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</si>
  <si>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</si>
  <si>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</si>
  <si>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</si>
  <si>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</si>
  <si>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</si>
  <si>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</si>
  <si>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</si>
  <si>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</si>
  <si>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</si>
  <si>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</si>
  <si>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</si>
  <si>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</si>
  <si>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</si>
  <si>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</si>
  <si>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</si>
  <si>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</si>
  <si>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</si>
  <si>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</si>
  <si>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</si>
  <si>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</si>
  <si>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</si>
  <si>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</si>
  <si>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</si>
  <si>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</si>
  <si>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</si>
  <si>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</si>
  <si>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</si>
  <si>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0.66</t>
  </si>
  <si>
    <t>▲ 3.31</t>
  </si>
  <si>
    <t>▲ 3.60</t>
  </si>
  <si>
    <t>水道事業会計</t>
  </si>
  <si>
    <t>一般会計</t>
  </si>
  <si>
    <t>介護保険特別会計</t>
  </si>
  <si>
    <t>下水道事業会計</t>
  </si>
  <si>
    <t>国民健康保険事業特別会計</t>
  </si>
  <si>
    <t>後期高齢者医療特別会計</t>
  </si>
  <si>
    <t>その他会計（赤字）</t>
  </si>
  <si>
    <t>その他会計（黒字）</t>
  </si>
  <si>
    <t>R01</t>
    <phoneticPr fontId="5"/>
  </si>
  <si>
    <t>R02</t>
    <phoneticPr fontId="5"/>
  </si>
  <si>
    <t>R03</t>
    <phoneticPr fontId="5"/>
  </si>
  <si>
    <t>R04</t>
    <phoneticPr fontId="5"/>
  </si>
  <si>
    <t>R05</t>
    <phoneticPr fontId="5"/>
  </si>
  <si>
    <t>可茂衛生施設利用組合</t>
    <rPh sb="0" eb="6">
      <t>カモエイセイシセツ</t>
    </rPh>
    <rPh sb="6" eb="10">
      <t>リヨウクミアイ</t>
    </rPh>
    <phoneticPr fontId="2"/>
  </si>
  <si>
    <t>可茂消防事務組合</t>
    <rPh sb="0" eb="4">
      <t>カモショウボウ</t>
    </rPh>
    <rPh sb="4" eb="8">
      <t>ジムクミアイ</t>
    </rPh>
    <phoneticPr fontId="2"/>
  </si>
  <si>
    <t>岐阜県市町村会館組合</t>
    <rPh sb="0" eb="3">
      <t>ギフケン</t>
    </rPh>
    <rPh sb="3" eb="6">
      <t>シチョウソン</t>
    </rPh>
    <rPh sb="6" eb="8">
      <t>カイカン</t>
    </rPh>
    <rPh sb="8" eb="10">
      <t>クミアイ</t>
    </rPh>
    <phoneticPr fontId="2"/>
  </si>
  <si>
    <t>岐阜県市町村職員退職手当組合</t>
    <rPh sb="0" eb="3">
      <t>ギフケン</t>
    </rPh>
    <rPh sb="3" eb="6">
      <t>シチョウソン</t>
    </rPh>
    <rPh sb="6" eb="8">
      <t>ショクイン</t>
    </rPh>
    <rPh sb="8" eb="12">
      <t>タイショクテアテ</t>
    </rPh>
    <rPh sb="12" eb="14">
      <t>クミアイ</t>
    </rPh>
    <phoneticPr fontId="2"/>
  </si>
  <si>
    <t>岐阜県後期高齢者医療広域連合（一般会計）</t>
    <rPh sb="0" eb="3">
      <t>ギフケン</t>
    </rPh>
    <rPh sb="3" eb="8">
      <t>コウキコウレイシャ</t>
    </rPh>
    <rPh sb="8" eb="10">
      <t>イリョウ</t>
    </rPh>
    <rPh sb="10" eb="12">
      <t>コウイキ</t>
    </rPh>
    <rPh sb="12" eb="14">
      <t>レンゴウ</t>
    </rPh>
    <rPh sb="15" eb="19">
      <t>イッパンカイケイ</t>
    </rPh>
    <phoneticPr fontId="2"/>
  </si>
  <si>
    <t>岐阜県後期高齢者医療広域連合（特別会計）</t>
    <rPh sb="0" eb="3">
      <t>ギフケン</t>
    </rPh>
    <rPh sb="3" eb="8">
      <t>コウキコウレイシャ</t>
    </rPh>
    <rPh sb="8" eb="10">
      <t>イリョウ</t>
    </rPh>
    <rPh sb="10" eb="12">
      <t>コウイキ</t>
    </rPh>
    <rPh sb="12" eb="14">
      <t>レンゴウ</t>
    </rPh>
    <rPh sb="15" eb="17">
      <t>トクベツ</t>
    </rPh>
    <rPh sb="17" eb="19">
      <t>カイケイ</t>
    </rPh>
    <phoneticPr fontId="2"/>
  </si>
  <si>
    <t>可茂公設地方卸売市場組合</t>
    <rPh sb="0" eb="2">
      <t>カモ</t>
    </rPh>
    <rPh sb="2" eb="4">
      <t>コウセツ</t>
    </rPh>
    <rPh sb="4" eb="6">
      <t>チホウ</t>
    </rPh>
    <rPh sb="6" eb="8">
      <t>オロシウリ</t>
    </rPh>
    <rPh sb="8" eb="10">
      <t>イチバ</t>
    </rPh>
    <rPh sb="10" eb="12">
      <t>クミアイ</t>
    </rPh>
    <phoneticPr fontId="2"/>
  </si>
  <si>
    <t>基金から382万円繰入</t>
    <rPh sb="0" eb="2">
      <t>キキン</t>
    </rPh>
    <rPh sb="7" eb="9">
      <t>マンエン</t>
    </rPh>
    <rPh sb="9" eb="11">
      <t>クリイレ</t>
    </rPh>
    <phoneticPr fontId="2"/>
  </si>
  <si>
    <t>基金から34百万円繰入</t>
    <rPh sb="0" eb="2">
      <t>キキン</t>
    </rPh>
    <rPh sb="6" eb="9">
      <t>ヒャクマンエン</t>
    </rPh>
    <rPh sb="9" eb="11">
      <t>クリイレ</t>
    </rPh>
    <phoneticPr fontId="2"/>
  </si>
  <si>
    <t>法非適用企業</t>
  </si>
  <si>
    <t>基金から30百万円繰入</t>
    <rPh sb="0" eb="2">
      <t>キキン</t>
    </rPh>
    <rPh sb="6" eb="9">
      <t>ヒャクマンエン</t>
    </rPh>
    <rPh sb="9" eb="11">
      <t>クリイレ</t>
    </rPh>
    <phoneticPr fontId="2"/>
  </si>
  <si>
    <t>小学校建設基金</t>
    <rPh sb="0" eb="3">
      <t>ショウガッコウ</t>
    </rPh>
    <rPh sb="3" eb="5">
      <t>ケンセツ</t>
    </rPh>
    <rPh sb="5" eb="7">
      <t>キキン</t>
    </rPh>
    <phoneticPr fontId="5"/>
  </si>
  <si>
    <t>まちづくり基金</t>
    <rPh sb="5" eb="7">
      <t>キキン</t>
    </rPh>
    <phoneticPr fontId="5"/>
  </si>
  <si>
    <t>環境整備基金</t>
    <rPh sb="0" eb="2">
      <t>カンキョウ</t>
    </rPh>
    <rPh sb="2" eb="6">
      <t>セイビキキン</t>
    </rPh>
    <phoneticPr fontId="5"/>
  </si>
  <si>
    <t>いきがい基金</t>
    <rPh sb="4" eb="6">
      <t>キキン</t>
    </rPh>
    <phoneticPr fontId="5"/>
  </si>
  <si>
    <t>山川橋整備基金</t>
    <rPh sb="0" eb="3">
      <t>ヤマカワバシ</t>
    </rPh>
    <rPh sb="3" eb="7">
      <t>セイビキキン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</si>
</sst>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93492</c:v>
                </c:pt>
                <c:pt idx="1">
                  <c:v>126525</c:v>
                </c:pt>
                <c:pt idx="2">
                  <c:v>122054</c:v>
                </c:pt>
                <c:pt idx="3">
                  <c:v>111644</c:v>
                </c:pt>
                <c:pt idx="4">
                  <c:v>127917</c:v>
                </c:pt>
              </c:numCache>
            </c:numRef>
          </c:val>
          <c:smooth val="0"/>
          <c:extLst>
            <c:ext xmlns:c16="http://schemas.microsoft.com/office/drawing/2014/chart" uri="{C3380CC4-5D6E-409C-BE32-E72D297353CC}">
              <c16:uniqueId val="{00000000-7EA6-4BCF-A223-C07629CFEB1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64352</c:v>
                </c:pt>
                <c:pt idx="1">
                  <c:v>38982</c:v>
                </c:pt>
                <c:pt idx="2">
                  <c:v>53697</c:v>
                </c:pt>
                <c:pt idx="3">
                  <c:v>55414</c:v>
                </c:pt>
                <c:pt idx="4">
                  <c:v>35917</c:v>
                </c:pt>
              </c:numCache>
            </c:numRef>
          </c:val>
          <c:smooth val="0"/>
          <c:extLst>
            <c:ext xmlns:c16="http://schemas.microsoft.com/office/drawing/2014/chart" uri="{C3380CC4-5D6E-409C-BE32-E72D297353CC}">
              <c16:uniqueId val="{00000001-7EA6-4BCF-A223-C07629CFEB1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7.05</c:v>
                </c:pt>
                <c:pt idx="1">
                  <c:v>8.7200000000000006</c:v>
                </c:pt>
                <c:pt idx="2">
                  <c:v>7.38</c:v>
                </c:pt>
                <c:pt idx="3">
                  <c:v>7.82</c:v>
                </c:pt>
                <c:pt idx="4">
                  <c:v>7.59</c:v>
                </c:pt>
              </c:numCache>
            </c:numRef>
          </c:val>
          <c:extLst>
            <c:ext xmlns:c16="http://schemas.microsoft.com/office/drawing/2014/chart" uri="{C3380CC4-5D6E-409C-BE32-E72D297353CC}">
              <c16:uniqueId val="{00000000-5B51-4BB6-8FF9-3AD57AF3962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49.42</c:v>
                </c:pt>
                <c:pt idx="1">
                  <c:v>46.94</c:v>
                </c:pt>
                <c:pt idx="2">
                  <c:v>44.38</c:v>
                </c:pt>
                <c:pt idx="3">
                  <c:v>42.02</c:v>
                </c:pt>
                <c:pt idx="4">
                  <c:v>37.729999999999997</c:v>
                </c:pt>
              </c:numCache>
            </c:numRef>
          </c:val>
          <c:extLst>
            <c:ext xmlns:c16="http://schemas.microsoft.com/office/drawing/2014/chart" uri="{C3380CC4-5D6E-409C-BE32-E72D297353CC}">
              <c16:uniqueId val="{00000001-5B51-4BB6-8FF9-3AD57AF3962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0.27</c:v>
                </c:pt>
                <c:pt idx="1">
                  <c:v>2.33</c:v>
                </c:pt>
                <c:pt idx="2">
                  <c:v>-0.66</c:v>
                </c:pt>
                <c:pt idx="3">
                  <c:v>-3.31</c:v>
                </c:pt>
                <c:pt idx="4">
                  <c:v>-3.6</c:v>
                </c:pt>
              </c:numCache>
            </c:numRef>
          </c:val>
          <c:smooth val="0"/>
          <c:extLst>
            <c:ext xmlns:c16="http://schemas.microsoft.com/office/drawing/2014/chart" uri="{C3380CC4-5D6E-409C-BE32-E72D297353CC}">
              <c16:uniqueId val="{00000002-5B51-4BB6-8FF9-3AD57AF3962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1.25</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B7B-47D3-B3F6-4D0BF0FEC9E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B7B-47D3-B3F6-4D0BF0FEC9E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B7B-47D3-B3F6-4D0BF0FEC9E9}"/>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BB7B-47D3-B3F6-4D0BF0FEC9E9}"/>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0.08</c:v>
                </c:pt>
                <c:pt idx="2">
                  <c:v>#N/A</c:v>
                </c:pt>
                <c:pt idx="3">
                  <c:v>0.08</c:v>
                </c:pt>
                <c:pt idx="4">
                  <c:v>#N/A</c:v>
                </c:pt>
                <c:pt idx="5">
                  <c:v>7.0000000000000007E-2</c:v>
                </c:pt>
                <c:pt idx="6">
                  <c:v>#N/A</c:v>
                </c:pt>
                <c:pt idx="7">
                  <c:v>0.11</c:v>
                </c:pt>
                <c:pt idx="8">
                  <c:v>#N/A</c:v>
                </c:pt>
                <c:pt idx="9">
                  <c:v>0.09</c:v>
                </c:pt>
              </c:numCache>
            </c:numRef>
          </c:val>
          <c:extLst>
            <c:ext xmlns:c16="http://schemas.microsoft.com/office/drawing/2014/chart" uri="{C3380CC4-5D6E-409C-BE32-E72D297353CC}">
              <c16:uniqueId val="{00000004-BB7B-47D3-B3F6-4D0BF0FEC9E9}"/>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1.01</c:v>
                </c:pt>
                <c:pt idx="2">
                  <c:v>#N/A</c:v>
                </c:pt>
                <c:pt idx="3">
                  <c:v>0.87</c:v>
                </c:pt>
                <c:pt idx="4">
                  <c:v>#N/A</c:v>
                </c:pt>
                <c:pt idx="5">
                  <c:v>1.01</c:v>
                </c:pt>
                <c:pt idx="6">
                  <c:v>#N/A</c:v>
                </c:pt>
                <c:pt idx="7">
                  <c:v>0.42</c:v>
                </c:pt>
                <c:pt idx="8">
                  <c:v>#N/A</c:v>
                </c:pt>
                <c:pt idx="9">
                  <c:v>0.48</c:v>
                </c:pt>
              </c:numCache>
            </c:numRef>
          </c:val>
          <c:extLst>
            <c:ext xmlns:c16="http://schemas.microsoft.com/office/drawing/2014/chart" uri="{C3380CC4-5D6E-409C-BE32-E72D297353CC}">
              <c16:uniqueId val="{00000005-BB7B-47D3-B3F6-4D0BF0FEC9E9}"/>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#N/A</c:v>
                </c:pt>
                <c:pt idx="3">
                  <c:v>0.94</c:v>
                </c:pt>
                <c:pt idx="4">
                  <c:v>#N/A</c:v>
                </c:pt>
                <c:pt idx="5">
                  <c:v>1</c:v>
                </c:pt>
                <c:pt idx="6">
                  <c:v>#N/A</c:v>
                </c:pt>
                <c:pt idx="7">
                  <c:v>2.75</c:v>
                </c:pt>
                <c:pt idx="8">
                  <c:v>#N/A</c:v>
                </c:pt>
                <c:pt idx="9">
                  <c:v>0.73</c:v>
                </c:pt>
              </c:numCache>
            </c:numRef>
          </c:val>
          <c:extLst>
            <c:ext xmlns:c16="http://schemas.microsoft.com/office/drawing/2014/chart" uri="{C3380CC4-5D6E-409C-BE32-E72D297353CC}">
              <c16:uniqueId val="{00000006-BB7B-47D3-B3F6-4D0BF0FEC9E9}"/>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0.1</c:v>
                </c:pt>
                <c:pt idx="2">
                  <c:v>#N/A</c:v>
                </c:pt>
                <c:pt idx="3">
                  <c:v>0.84</c:v>
                </c:pt>
                <c:pt idx="4">
                  <c:v>#N/A</c:v>
                </c:pt>
                <c:pt idx="5">
                  <c:v>0.68</c:v>
                </c:pt>
                <c:pt idx="6">
                  <c:v>#N/A</c:v>
                </c:pt>
                <c:pt idx="7">
                  <c:v>0.2</c:v>
                </c:pt>
                <c:pt idx="8">
                  <c:v>#N/A</c:v>
                </c:pt>
                <c:pt idx="9">
                  <c:v>0.76</c:v>
                </c:pt>
              </c:numCache>
            </c:numRef>
          </c:val>
          <c:extLst>
            <c:ext xmlns:c16="http://schemas.microsoft.com/office/drawing/2014/chart" uri="{C3380CC4-5D6E-409C-BE32-E72D297353CC}">
              <c16:uniqueId val="{00000007-BB7B-47D3-B3F6-4D0BF0FEC9E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7.04</c:v>
                </c:pt>
                <c:pt idx="2">
                  <c:v>#N/A</c:v>
                </c:pt>
                <c:pt idx="3">
                  <c:v>8.7200000000000006</c:v>
                </c:pt>
                <c:pt idx="4">
                  <c:v>#N/A</c:v>
                </c:pt>
                <c:pt idx="5">
                  <c:v>7.37</c:v>
                </c:pt>
                <c:pt idx="6">
                  <c:v>#N/A</c:v>
                </c:pt>
                <c:pt idx="7">
                  <c:v>7.81</c:v>
                </c:pt>
                <c:pt idx="8">
                  <c:v>#N/A</c:v>
                </c:pt>
                <c:pt idx="9">
                  <c:v>7.59</c:v>
                </c:pt>
              </c:numCache>
            </c:numRef>
          </c:val>
          <c:extLst>
            <c:ext xmlns:c16="http://schemas.microsoft.com/office/drawing/2014/chart" uri="{C3380CC4-5D6E-409C-BE32-E72D297353CC}">
              <c16:uniqueId val="{00000008-BB7B-47D3-B3F6-4D0BF0FEC9E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14.75</c:v>
                </c:pt>
                <c:pt idx="2">
                  <c:v>#N/A</c:v>
                </c:pt>
                <c:pt idx="3">
                  <c:v>13.1</c:v>
                </c:pt>
                <c:pt idx="4">
                  <c:v>#N/A</c:v>
                </c:pt>
                <c:pt idx="5">
                  <c:v>12.39</c:v>
                </c:pt>
                <c:pt idx="6">
                  <c:v>#N/A</c:v>
                </c:pt>
                <c:pt idx="7">
                  <c:v>12.62</c:v>
                </c:pt>
                <c:pt idx="8">
                  <c:v>#N/A</c:v>
                </c:pt>
                <c:pt idx="9">
                  <c:v>11.92</c:v>
                </c:pt>
              </c:numCache>
            </c:numRef>
          </c:val>
          <c:extLst>
            <c:ext xmlns:c16="http://schemas.microsoft.com/office/drawing/2014/chart" uri="{C3380CC4-5D6E-409C-BE32-E72D297353CC}">
              <c16:uniqueId val="{00000009-BB7B-47D3-B3F6-4D0BF0FEC9E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489</c:v>
                </c:pt>
                <c:pt idx="5">
                  <c:v>469</c:v>
                </c:pt>
                <c:pt idx="8">
                  <c:v>484</c:v>
                </c:pt>
                <c:pt idx="11">
                  <c:v>482</c:v>
                </c:pt>
                <c:pt idx="14">
                  <c:v>473</c:v>
                </c:pt>
              </c:numCache>
            </c:numRef>
          </c:val>
          <c:extLst>
            <c:ext xmlns:c16="http://schemas.microsoft.com/office/drawing/2014/chart" uri="{C3380CC4-5D6E-409C-BE32-E72D297353CC}">
              <c16:uniqueId val="{00000000-8E01-44AA-92D5-6C2AB812E4A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E01-44AA-92D5-6C2AB812E4A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E01-44AA-92D5-6C2AB812E4A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17</c:v>
                </c:pt>
                <c:pt idx="3">
                  <c:v>22</c:v>
                </c:pt>
                <c:pt idx="6">
                  <c:v>26</c:v>
                </c:pt>
                <c:pt idx="9">
                  <c:v>30</c:v>
                </c:pt>
                <c:pt idx="12">
                  <c:v>33</c:v>
                </c:pt>
              </c:numCache>
            </c:numRef>
          </c:val>
          <c:extLst>
            <c:ext xmlns:c16="http://schemas.microsoft.com/office/drawing/2014/chart" uri="{C3380CC4-5D6E-409C-BE32-E72D297353CC}">
              <c16:uniqueId val="{00000003-8E01-44AA-92D5-6C2AB812E4A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370</c:v>
                </c:pt>
                <c:pt idx="3">
                  <c:v>334</c:v>
                </c:pt>
                <c:pt idx="6">
                  <c:v>315</c:v>
                </c:pt>
                <c:pt idx="9">
                  <c:v>333</c:v>
                </c:pt>
                <c:pt idx="12">
                  <c:v>311</c:v>
                </c:pt>
              </c:numCache>
            </c:numRef>
          </c:val>
          <c:extLst>
            <c:ext xmlns:c16="http://schemas.microsoft.com/office/drawing/2014/chart" uri="{C3380CC4-5D6E-409C-BE32-E72D297353CC}">
              <c16:uniqueId val="{00000004-8E01-44AA-92D5-6C2AB812E4A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E01-44AA-92D5-6C2AB812E4A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E01-44AA-92D5-6C2AB812E4A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365</c:v>
                </c:pt>
                <c:pt idx="3">
                  <c:v>375</c:v>
                </c:pt>
                <c:pt idx="6">
                  <c:v>396</c:v>
                </c:pt>
                <c:pt idx="9">
                  <c:v>397</c:v>
                </c:pt>
                <c:pt idx="12">
                  <c:v>430</c:v>
                </c:pt>
              </c:numCache>
            </c:numRef>
          </c:val>
          <c:extLst>
            <c:ext xmlns:c16="http://schemas.microsoft.com/office/drawing/2014/chart" uri="{C3380CC4-5D6E-409C-BE32-E72D297353CC}">
              <c16:uniqueId val="{00000007-8E01-44AA-92D5-6C2AB812E4A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263</c:v>
                </c:pt>
                <c:pt idx="2">
                  <c:v>#N/A</c:v>
                </c:pt>
                <c:pt idx="3">
                  <c:v>#N/A</c:v>
                </c:pt>
                <c:pt idx="4">
                  <c:v>262</c:v>
                </c:pt>
                <c:pt idx="5">
                  <c:v>#N/A</c:v>
                </c:pt>
                <c:pt idx="6">
                  <c:v>#N/A</c:v>
                </c:pt>
                <c:pt idx="7">
                  <c:v>253</c:v>
                </c:pt>
                <c:pt idx="8">
                  <c:v>#N/A</c:v>
                </c:pt>
                <c:pt idx="9">
                  <c:v>#N/A</c:v>
                </c:pt>
                <c:pt idx="10">
                  <c:v>278</c:v>
                </c:pt>
                <c:pt idx="11">
                  <c:v>#N/A</c:v>
                </c:pt>
                <c:pt idx="12">
                  <c:v>#N/A</c:v>
                </c:pt>
                <c:pt idx="13">
                  <c:v>301</c:v>
                </c:pt>
                <c:pt idx="14">
                  <c:v>#N/A</c:v>
                </c:pt>
              </c:numCache>
            </c:numRef>
          </c:val>
          <c:smooth val="0"/>
          <c:extLst>
            <c:ext xmlns:c16="http://schemas.microsoft.com/office/drawing/2014/chart" uri="{C3380CC4-5D6E-409C-BE32-E72D297353CC}">
              <c16:uniqueId val="{00000008-8E01-44AA-92D5-6C2AB812E4A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4861</c:v>
                </c:pt>
                <c:pt idx="5">
                  <c:v>4843</c:v>
                </c:pt>
                <c:pt idx="8">
                  <c:v>4684</c:v>
                </c:pt>
                <c:pt idx="11">
                  <c:v>4461</c:v>
                </c:pt>
                <c:pt idx="14">
                  <c:v>4176</c:v>
                </c:pt>
              </c:numCache>
            </c:numRef>
          </c:val>
          <c:extLst>
            <c:ext xmlns:c16="http://schemas.microsoft.com/office/drawing/2014/chart" uri="{C3380CC4-5D6E-409C-BE32-E72D297353CC}">
              <c16:uniqueId val="{00000000-3E98-47D4-8EDA-7D42B270B49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234</c:v>
                </c:pt>
                <c:pt idx="5">
                  <c:v>190</c:v>
                </c:pt>
                <c:pt idx="8">
                  <c:v>182</c:v>
                </c:pt>
                <c:pt idx="11">
                  <c:v>161</c:v>
                </c:pt>
                <c:pt idx="14">
                  <c:v>143</c:v>
                </c:pt>
              </c:numCache>
            </c:numRef>
          </c:val>
          <c:extLst>
            <c:ext xmlns:c16="http://schemas.microsoft.com/office/drawing/2014/chart" uri="{C3380CC4-5D6E-409C-BE32-E72D297353CC}">
              <c16:uniqueId val="{00000001-3E98-47D4-8EDA-7D42B270B49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3506</c:v>
                </c:pt>
                <c:pt idx="5">
                  <c:v>3761</c:v>
                </c:pt>
                <c:pt idx="8">
                  <c:v>4168</c:v>
                </c:pt>
                <c:pt idx="11">
                  <c:v>4192</c:v>
                </c:pt>
                <c:pt idx="14">
                  <c:v>4146</c:v>
                </c:pt>
              </c:numCache>
            </c:numRef>
          </c:val>
          <c:extLst>
            <c:ext xmlns:c16="http://schemas.microsoft.com/office/drawing/2014/chart" uri="{C3380CC4-5D6E-409C-BE32-E72D297353CC}">
              <c16:uniqueId val="{00000002-3E98-47D4-8EDA-7D42B270B49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E98-47D4-8EDA-7D42B270B49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E98-47D4-8EDA-7D42B270B49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E98-47D4-8EDA-7D42B270B49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10</c:v>
                </c:pt>
                <c:pt idx="3">
                  <c:v>0</c:v>
                </c:pt>
                <c:pt idx="6">
                  <c:v>42</c:v>
                </c:pt>
                <c:pt idx="9">
                  <c:v>81</c:v>
                </c:pt>
                <c:pt idx="12">
                  <c:v>75</c:v>
                </c:pt>
              </c:numCache>
            </c:numRef>
          </c:val>
          <c:extLst>
            <c:ext xmlns:c16="http://schemas.microsoft.com/office/drawing/2014/chart" uri="{C3380CC4-5D6E-409C-BE32-E72D297353CC}">
              <c16:uniqueId val="{00000006-3E98-47D4-8EDA-7D42B270B49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187</c:v>
                </c:pt>
                <c:pt idx="3">
                  <c:v>187</c:v>
                </c:pt>
                <c:pt idx="6">
                  <c:v>191</c:v>
                </c:pt>
                <c:pt idx="9">
                  <c:v>187</c:v>
                </c:pt>
                <c:pt idx="12">
                  <c:v>178</c:v>
                </c:pt>
              </c:numCache>
            </c:numRef>
          </c:val>
          <c:extLst>
            <c:ext xmlns:c16="http://schemas.microsoft.com/office/drawing/2014/chart" uri="{C3380CC4-5D6E-409C-BE32-E72D297353CC}">
              <c16:uniqueId val="{00000007-3E98-47D4-8EDA-7D42B270B49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3549</c:v>
                </c:pt>
                <c:pt idx="3">
                  <c:v>3248</c:v>
                </c:pt>
                <c:pt idx="6">
                  <c:v>2861</c:v>
                </c:pt>
                <c:pt idx="9">
                  <c:v>2679</c:v>
                </c:pt>
                <c:pt idx="12">
                  <c:v>2602</c:v>
                </c:pt>
              </c:numCache>
            </c:numRef>
          </c:val>
          <c:extLst>
            <c:ext xmlns:c16="http://schemas.microsoft.com/office/drawing/2014/chart" uri="{C3380CC4-5D6E-409C-BE32-E72D297353CC}">
              <c16:uniqueId val="{00000008-3E98-47D4-8EDA-7D42B270B49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E98-47D4-8EDA-7D42B270B49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3930</c:v>
                </c:pt>
                <c:pt idx="3">
                  <c:v>3973</c:v>
                </c:pt>
                <c:pt idx="6">
                  <c:v>4002</c:v>
                </c:pt>
                <c:pt idx="9">
                  <c:v>3839</c:v>
                </c:pt>
                <c:pt idx="12">
                  <c:v>3576</c:v>
                </c:pt>
              </c:numCache>
            </c:numRef>
          </c:val>
          <c:extLst>
            <c:ext xmlns:c16="http://schemas.microsoft.com/office/drawing/2014/chart" uri="{C3380CC4-5D6E-409C-BE32-E72D297353CC}">
              <c16:uniqueId val="{0000000A-3E98-47D4-8EDA-7D42B270B49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E98-47D4-8EDA-7D42B270B49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1566</c:v>
                </c:pt>
                <c:pt idx="1">
                  <c:v>1444</c:v>
                </c:pt>
                <c:pt idx="2">
                  <c:v>1321</c:v>
                </c:pt>
              </c:numCache>
            </c:numRef>
          </c:val>
          <c:extLst>
            <c:ext xmlns:c16="http://schemas.microsoft.com/office/drawing/2014/chart" uri="{C3380CC4-5D6E-409C-BE32-E72D297353CC}">
              <c16:uniqueId val="{00000000-9697-45C5-A6B2-508C56567A7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118</c:v>
                </c:pt>
                <c:pt idx="1">
                  <c:v>118</c:v>
                </c:pt>
                <c:pt idx="2">
                  <c:v>133</c:v>
                </c:pt>
              </c:numCache>
            </c:numRef>
          </c:val>
          <c:extLst>
            <c:ext xmlns:c16="http://schemas.microsoft.com/office/drawing/2014/chart" uri="{C3380CC4-5D6E-409C-BE32-E72D297353CC}">
              <c16:uniqueId val="{00000001-9697-45C5-A6B2-508C56567A7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1927</c:v>
                </c:pt>
                <c:pt idx="1">
                  <c:v>2082</c:v>
                </c:pt>
                <c:pt idx="2">
                  <c:v>2169</c:v>
                </c:pt>
              </c:numCache>
            </c:numRef>
          </c:val>
          <c:extLst>
            <c:ext xmlns:c16="http://schemas.microsoft.com/office/drawing/2014/chart" uri="{C3380CC4-5D6E-409C-BE32-E72D297353CC}">
              <c16:uniqueId val="{00000002-9697-45C5-A6B2-508C56567A7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岐阜県川辺町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9,843
9,548
41.16
5,608,723
5,271,428
265,784
3,501,617
3,576,412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年度の財政力指数は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の減少となった。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財政力指数は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年平均の数値であり、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R05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を比較した際、普通交付税における算定項目が増えているため、基準財政需要額が増えた結果、財政力指数は減となった。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134862</xdr:rowOff>
    </xdr:from>
    <xdr:to>
      <xdr:col>23</xdr:col>
      <xdr:colOff>133350</xdr:colOff>
      <xdr:row>44</xdr:row>
      <xdr:rowOff>142119</xdr:rowOff>
    </xdr:to>
    <xdr:cxnSp macro="">
      <xdr:nvCxnSpPr>
        <xdr:cNvPr id="65" name="直線コネクタ 64"/>
        <xdr:cNvCxnSpPr/>
      </xdr:nvCxnSpPr>
      <xdr:spPr>
        <a:xfrm flipV="1">
          <a:off x="4953000" y="6307062"/>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114196</xdr:rowOff>
    </xdr:from>
    <xdr:ext cx="762000" cy="259045"/>
    <xdr:sp macro="" textlink="">
      <xdr:nvSpPr>
        <xdr:cNvPr id="66" name="財政力最小値テキスト"/>
        <xdr:cNvSpPr txBox="1"/>
      </xdr:nvSpPr>
      <xdr:spPr>
        <a:xfrm>
          <a:off x="5041900" y="765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142119</xdr:rowOff>
    </xdr:from>
    <xdr:to>
      <xdr:col>24</xdr:col>
      <xdr:colOff>12700</xdr:colOff>
      <xdr:row>44</xdr:row>
      <xdr:rowOff>142119</xdr:rowOff>
    </xdr:to>
    <xdr:cxnSp macro="">
      <xdr:nvCxnSpPr>
        <xdr:cNvPr id="67" name="直線コネクタ 66"/>
        <xdr:cNvCxnSpPr/>
      </xdr:nvCxnSpPr>
      <xdr:spPr>
        <a:xfrm>
          <a:off x="4864100" y="768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49789</xdr:rowOff>
    </xdr:from>
    <xdr:ext cx="762000" cy="259045"/>
    <xdr:sp macro="" textlink="">
      <xdr:nvSpPr>
        <xdr:cNvPr id="68" name="財政力最大値テキスト"/>
        <xdr:cNvSpPr txBox="1"/>
      </xdr:nvSpPr>
      <xdr:spPr>
        <a:xfrm>
          <a:off x="5041900" y="605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134862</xdr:rowOff>
    </xdr:from>
    <xdr:to>
      <xdr:col>24</xdr:col>
      <xdr:colOff>12700</xdr:colOff>
      <xdr:row>36</xdr:row>
      <xdr:rowOff>134862</xdr:rowOff>
    </xdr:to>
    <xdr:cxnSp macro="">
      <xdr:nvCxnSpPr>
        <xdr:cNvPr id="69" name="直線コネクタ 68"/>
        <xdr:cNvCxnSpPr/>
      </xdr:nvCxnSpPr>
      <xdr:spPr>
        <a:xfrm>
          <a:off x="4864100" y="630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140305</xdr:rowOff>
    </xdr:from>
    <xdr:to>
      <xdr:col>23</xdr:col>
      <xdr:colOff>133350</xdr:colOff>
      <xdr:row>42</xdr:row>
      <xdr:rowOff>163285</xdr:rowOff>
    </xdr:to>
    <xdr:cxnSp macro="">
      <xdr:nvCxnSpPr>
        <xdr:cNvPr id="70" name="直線コネクタ 69"/>
        <xdr:cNvCxnSpPr/>
      </xdr:nvCxnSpPr>
      <xdr:spPr>
        <a:xfrm>
          <a:off x="4114800" y="7341205"/>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164996</xdr:rowOff>
    </xdr:from>
    <xdr:ext cx="762000" cy="259045"/>
    <xdr:sp macro="" textlink="">
      <xdr:nvSpPr>
        <xdr:cNvPr id="71" name="財政力平均値テキスト"/>
        <xdr:cNvSpPr txBox="1"/>
      </xdr:nvSpPr>
      <xdr:spPr>
        <a:xfrm>
          <a:off x="5041900" y="73658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21469</xdr:rowOff>
    </xdr:from>
    <xdr:to>
      <xdr:col>23</xdr:col>
      <xdr:colOff>184150</xdr:colOff>
      <xdr:row>43</xdr:row>
      <xdr:rowOff>123069</xdr:rowOff>
    </xdr:to>
    <xdr:sp macro="" textlink="">
      <xdr:nvSpPr>
        <xdr:cNvPr id="72" name="フローチャート: 判断 71"/>
        <xdr:cNvSpPr/>
      </xdr:nvSpPr>
      <xdr:spPr>
        <a:xfrm>
          <a:off x="49022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128815</xdr:rowOff>
    </xdr:from>
    <xdr:to>
      <xdr:col>19</xdr:col>
      <xdr:colOff>133350</xdr:colOff>
      <xdr:row>42</xdr:row>
      <xdr:rowOff>140305</xdr:rowOff>
    </xdr:to>
    <xdr:cxnSp macro="">
      <xdr:nvCxnSpPr>
        <xdr:cNvPr id="73" name="直線コネクタ 72"/>
        <xdr:cNvCxnSpPr/>
      </xdr:nvCxnSpPr>
      <xdr:spPr>
        <a:xfrm>
          <a:off x="3225800" y="732971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32959</xdr:rowOff>
    </xdr:from>
    <xdr:to>
      <xdr:col>19</xdr:col>
      <xdr:colOff>184150</xdr:colOff>
      <xdr:row>43</xdr:row>
      <xdr:rowOff>134559</xdr:rowOff>
    </xdr:to>
    <xdr:sp macro="" textlink="">
      <xdr:nvSpPr>
        <xdr:cNvPr id="74" name="フローチャート: 判断 73"/>
        <xdr:cNvSpPr/>
      </xdr:nvSpPr>
      <xdr:spPr>
        <a:xfrm>
          <a:off x="4064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119336</xdr:rowOff>
    </xdr:from>
    <xdr:ext cx="736600" cy="259045"/>
    <xdr:sp macro="" textlink="">
      <xdr:nvSpPr>
        <xdr:cNvPr id="75" name="テキスト ボックス 74"/>
        <xdr:cNvSpPr txBox="1"/>
      </xdr:nvSpPr>
      <xdr:spPr>
        <a:xfrm>
          <a:off x="3733800" y="7491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105833</xdr:rowOff>
    </xdr:from>
    <xdr:to>
      <xdr:col>15</xdr:col>
      <xdr:colOff>82550</xdr:colOff>
      <xdr:row>42</xdr:row>
      <xdr:rowOff>128815</xdr:rowOff>
    </xdr:to>
    <xdr:cxnSp macro="">
      <xdr:nvCxnSpPr>
        <xdr:cNvPr id="76" name="直線コネクタ 75"/>
        <xdr:cNvCxnSpPr/>
      </xdr:nvCxnSpPr>
      <xdr:spPr>
        <a:xfrm>
          <a:off x="2336800" y="7306733"/>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21469</xdr:rowOff>
    </xdr:from>
    <xdr:to>
      <xdr:col>15</xdr:col>
      <xdr:colOff>133350</xdr:colOff>
      <xdr:row>43</xdr:row>
      <xdr:rowOff>123069</xdr:rowOff>
    </xdr:to>
    <xdr:sp macro="" textlink="">
      <xdr:nvSpPr>
        <xdr:cNvPr id="77" name="フローチャート: 判断 76"/>
        <xdr:cNvSpPr/>
      </xdr:nvSpPr>
      <xdr:spPr>
        <a:xfrm>
          <a:off x="3175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107846</xdr:rowOff>
    </xdr:from>
    <xdr:ext cx="762000" cy="259045"/>
    <xdr:sp macro="" textlink="">
      <xdr:nvSpPr>
        <xdr:cNvPr id="78" name="テキスト ボックス 77"/>
        <xdr:cNvSpPr txBox="1"/>
      </xdr:nvSpPr>
      <xdr:spPr>
        <a:xfrm>
          <a:off x="2844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105833</xdr:rowOff>
    </xdr:from>
    <xdr:to>
      <xdr:col>11</xdr:col>
      <xdr:colOff>31750</xdr:colOff>
      <xdr:row>42</xdr:row>
      <xdr:rowOff>117324</xdr:rowOff>
    </xdr:to>
    <xdr:cxnSp macro="">
      <xdr:nvCxnSpPr>
        <xdr:cNvPr id="79" name="直線コネクタ 78"/>
        <xdr:cNvCxnSpPr/>
      </xdr:nvCxnSpPr>
      <xdr:spPr>
        <a:xfrm flipV="1">
          <a:off x="1447800" y="730673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84865</xdr:rowOff>
    </xdr:from>
    <xdr:ext cx="762000" cy="259045"/>
    <xdr:sp macro="" textlink="">
      <xdr:nvSpPr>
        <xdr:cNvPr id="81" name="テキスト ボックス 80"/>
        <xdr:cNvSpPr txBox="1"/>
      </xdr:nvSpPr>
      <xdr:spPr>
        <a:xfrm>
          <a:off x="1955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3" name="テキスト ボックス 82"/>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112485</xdr:rowOff>
    </xdr:from>
    <xdr:to>
      <xdr:col>23</xdr:col>
      <xdr:colOff>184150</xdr:colOff>
      <xdr:row>43</xdr:row>
      <xdr:rowOff>42635</xdr:rowOff>
    </xdr:to>
    <xdr:sp macro="" textlink="">
      <xdr:nvSpPr>
        <xdr:cNvPr id="89" name="楕円 88"/>
        <xdr:cNvSpPr/>
      </xdr:nvSpPr>
      <xdr:spPr>
        <a:xfrm>
          <a:off x="49022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129012</xdr:rowOff>
    </xdr:from>
    <xdr:ext cx="762000" cy="259045"/>
    <xdr:sp macro="" textlink="">
      <xdr:nvSpPr>
        <xdr:cNvPr id="90" name="財政力該当値テキスト"/>
        <xdr:cNvSpPr txBox="1"/>
      </xdr:nvSpPr>
      <xdr:spPr>
        <a:xfrm>
          <a:off x="50419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89505</xdr:rowOff>
    </xdr:from>
    <xdr:to>
      <xdr:col>19</xdr:col>
      <xdr:colOff>184150</xdr:colOff>
      <xdr:row>43</xdr:row>
      <xdr:rowOff>19655</xdr:rowOff>
    </xdr:to>
    <xdr:sp macro="" textlink="">
      <xdr:nvSpPr>
        <xdr:cNvPr id="91" name="楕円 90"/>
        <xdr:cNvSpPr/>
      </xdr:nvSpPr>
      <xdr:spPr>
        <a:xfrm>
          <a:off x="4064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29832</xdr:rowOff>
    </xdr:from>
    <xdr:ext cx="736600" cy="259045"/>
    <xdr:sp macro="" textlink="">
      <xdr:nvSpPr>
        <xdr:cNvPr id="92" name="テキスト ボックス 91"/>
        <xdr:cNvSpPr txBox="1"/>
      </xdr:nvSpPr>
      <xdr:spPr>
        <a:xfrm>
          <a:off x="3733800" y="7059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78015</xdr:rowOff>
    </xdr:from>
    <xdr:to>
      <xdr:col>15</xdr:col>
      <xdr:colOff>133350</xdr:colOff>
      <xdr:row>43</xdr:row>
      <xdr:rowOff>8165</xdr:rowOff>
    </xdr:to>
    <xdr:sp macro="" textlink="">
      <xdr:nvSpPr>
        <xdr:cNvPr id="93" name="楕円 92"/>
        <xdr:cNvSpPr/>
      </xdr:nvSpPr>
      <xdr:spPr>
        <a:xfrm>
          <a:off x="3175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18342</xdr:rowOff>
    </xdr:from>
    <xdr:ext cx="762000" cy="259045"/>
    <xdr:sp macro="" textlink="">
      <xdr:nvSpPr>
        <xdr:cNvPr id="94" name="テキスト ボックス 93"/>
        <xdr:cNvSpPr txBox="1"/>
      </xdr:nvSpPr>
      <xdr:spPr>
        <a:xfrm>
          <a:off x="2844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55033</xdr:rowOff>
    </xdr:from>
    <xdr:to>
      <xdr:col>11</xdr:col>
      <xdr:colOff>82550</xdr:colOff>
      <xdr:row>42</xdr:row>
      <xdr:rowOff>156633</xdr:rowOff>
    </xdr:to>
    <xdr:sp macro="" textlink="">
      <xdr:nvSpPr>
        <xdr:cNvPr id="95" name="楕円 94"/>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96" name="テキスト ボックス 95"/>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66524</xdr:rowOff>
    </xdr:from>
    <xdr:to>
      <xdr:col>7</xdr:col>
      <xdr:colOff>31750</xdr:colOff>
      <xdr:row>42</xdr:row>
      <xdr:rowOff>168124</xdr:rowOff>
    </xdr:to>
    <xdr:sp macro="" textlink="">
      <xdr:nvSpPr>
        <xdr:cNvPr id="97" name="楕円 96"/>
        <xdr:cNvSpPr/>
      </xdr:nvSpPr>
      <xdr:spPr>
        <a:xfrm>
          <a:off x="13970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152901</xdr:rowOff>
    </xdr:from>
    <xdr:ext cx="762000" cy="259045"/>
    <xdr:sp macro="" textlink="">
      <xdr:nvSpPr>
        <xdr:cNvPr id="98" name="テキスト ボックス 97"/>
        <xdr:cNvSpPr txBox="1"/>
      </xdr:nvSpPr>
      <xdr:spPr>
        <a:xfrm>
          <a:off x="1066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経常収支比率は対前年度＋</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％と大きく増加した。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月に新型コロナウイルス感染症の感染症法上の位置付けが季節性インフルエンザと同じ</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類感染症に変更されたため、コロナ禍以前の財政運営に戻り、コロナによる中止事業の緩和により経常的経費は増加した。</a:t>
          </a:r>
        </a:p>
        <a:p>
          <a:r>
            <a:rPr kumimoji="1" lang="ja-JP" altLang="en-US" sz="1300">
              <a:latin typeface="ＭＳ Ｐゴシック" panose="020B0600070205080204" pitchFamily="50" charset="-128"/>
              <a:ea typeface="ＭＳ Ｐゴシック" panose="020B0600070205080204" pitchFamily="50" charset="-128"/>
            </a:rPr>
            <a:t>　今後は、経常的費用の必要性の有無を見直し、経常的経費の縮減を図る。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32491</xdr:rowOff>
    </xdr:from>
    <xdr:to>
      <xdr:col>23</xdr:col>
      <xdr:colOff>133350</xdr:colOff>
      <xdr:row>66</xdr:row>
      <xdr:rowOff>10160</xdr:rowOff>
    </xdr:to>
    <xdr:cxnSp macro="">
      <xdr:nvCxnSpPr>
        <xdr:cNvPr id="128" name="直線コネクタ 127"/>
        <xdr:cNvCxnSpPr/>
      </xdr:nvCxnSpPr>
      <xdr:spPr>
        <a:xfrm flipV="1">
          <a:off x="4953000" y="9976591"/>
          <a:ext cx="0" cy="1349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29" name="財政構造の弾力性最小値テキスト"/>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0" name="直線コネクタ 129"/>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118868</xdr:rowOff>
    </xdr:from>
    <xdr:ext cx="762000" cy="259045"/>
    <xdr:sp macro="" textlink="">
      <xdr:nvSpPr>
        <xdr:cNvPr id="131" name="財政構造の弾力性最大値テキスト"/>
        <xdr:cNvSpPr txBox="1"/>
      </xdr:nvSpPr>
      <xdr:spPr>
        <a:xfrm>
          <a:off x="5041900" y="9720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32491</xdr:rowOff>
    </xdr:from>
    <xdr:to>
      <xdr:col>24</xdr:col>
      <xdr:colOff>12700</xdr:colOff>
      <xdr:row>58</xdr:row>
      <xdr:rowOff>32491</xdr:rowOff>
    </xdr:to>
    <xdr:cxnSp macro="">
      <xdr:nvCxnSpPr>
        <xdr:cNvPr id="132" name="直線コネクタ 131"/>
        <xdr:cNvCxnSpPr/>
      </xdr:nvCxnSpPr>
      <xdr:spPr>
        <a:xfrm>
          <a:off x="4864100" y="9976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79693</xdr:rowOff>
    </xdr:from>
    <xdr:to>
      <xdr:col>23</xdr:col>
      <xdr:colOff>133350</xdr:colOff>
      <xdr:row>61</xdr:row>
      <xdr:rowOff>26881</xdr:rowOff>
    </xdr:to>
    <xdr:cxnSp macro="">
      <xdr:nvCxnSpPr>
        <xdr:cNvPr id="133" name="直線コネクタ 132"/>
        <xdr:cNvCxnSpPr/>
      </xdr:nvCxnSpPr>
      <xdr:spPr>
        <a:xfrm>
          <a:off x="4114800" y="10366693"/>
          <a:ext cx="838200" cy="118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2451</xdr:rowOff>
    </xdr:from>
    <xdr:ext cx="762000" cy="259045"/>
    <xdr:sp macro="" textlink="">
      <xdr:nvSpPr>
        <xdr:cNvPr id="134" name="財政構造の弾力性平均値テキスト"/>
        <xdr:cNvSpPr txBox="1"/>
      </xdr:nvSpPr>
      <xdr:spPr>
        <a:xfrm>
          <a:off x="5041900" y="10460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30374</xdr:rowOff>
    </xdr:from>
    <xdr:to>
      <xdr:col>23</xdr:col>
      <xdr:colOff>184150</xdr:colOff>
      <xdr:row>61</xdr:row>
      <xdr:rowOff>131974</xdr:rowOff>
    </xdr:to>
    <xdr:sp macro="" textlink="">
      <xdr:nvSpPr>
        <xdr:cNvPr id="135" name="フローチャート: 判断 134"/>
        <xdr:cNvSpPr/>
      </xdr:nvSpPr>
      <xdr:spPr>
        <a:xfrm>
          <a:off x="4902200" y="1048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7303</xdr:rowOff>
    </xdr:from>
    <xdr:to>
      <xdr:col>19</xdr:col>
      <xdr:colOff>133350</xdr:colOff>
      <xdr:row>60</xdr:row>
      <xdr:rowOff>79693</xdr:rowOff>
    </xdr:to>
    <xdr:cxnSp macro="">
      <xdr:nvCxnSpPr>
        <xdr:cNvPr id="136" name="直線コネクタ 135"/>
        <xdr:cNvCxnSpPr/>
      </xdr:nvCxnSpPr>
      <xdr:spPr>
        <a:xfrm>
          <a:off x="3225800" y="1029430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6244</xdr:rowOff>
    </xdr:from>
    <xdr:to>
      <xdr:col>19</xdr:col>
      <xdr:colOff>184150</xdr:colOff>
      <xdr:row>61</xdr:row>
      <xdr:rowOff>107844</xdr:rowOff>
    </xdr:to>
    <xdr:sp macro="" textlink="">
      <xdr:nvSpPr>
        <xdr:cNvPr id="137" name="フローチャート: 判断 136"/>
        <xdr:cNvSpPr/>
      </xdr:nvSpPr>
      <xdr:spPr>
        <a:xfrm>
          <a:off x="4064000" y="1046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92621</xdr:rowOff>
    </xdr:from>
    <xdr:ext cx="736600" cy="259045"/>
    <xdr:sp macro="" textlink="">
      <xdr:nvSpPr>
        <xdr:cNvPr id="138" name="テキスト ボックス 137"/>
        <xdr:cNvSpPr txBox="1"/>
      </xdr:nvSpPr>
      <xdr:spPr>
        <a:xfrm>
          <a:off x="3733800" y="10551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7303</xdr:rowOff>
    </xdr:from>
    <xdr:to>
      <xdr:col>15</xdr:col>
      <xdr:colOff>82550</xdr:colOff>
      <xdr:row>60</xdr:row>
      <xdr:rowOff>79693</xdr:rowOff>
    </xdr:to>
    <xdr:cxnSp macro="">
      <xdr:nvCxnSpPr>
        <xdr:cNvPr id="139" name="直線コネクタ 138"/>
        <xdr:cNvCxnSpPr/>
      </xdr:nvCxnSpPr>
      <xdr:spPr>
        <a:xfrm flipV="1">
          <a:off x="2336800" y="1029430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105304</xdr:rowOff>
    </xdr:from>
    <xdr:to>
      <xdr:col>15</xdr:col>
      <xdr:colOff>133350</xdr:colOff>
      <xdr:row>61</xdr:row>
      <xdr:rowOff>35454</xdr:rowOff>
    </xdr:to>
    <xdr:sp macro="" textlink="">
      <xdr:nvSpPr>
        <xdr:cNvPr id="140" name="フローチャート: 判断 139"/>
        <xdr:cNvSpPr/>
      </xdr:nvSpPr>
      <xdr:spPr>
        <a:xfrm>
          <a:off x="3175000" y="1039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20231</xdr:rowOff>
    </xdr:from>
    <xdr:ext cx="762000" cy="259045"/>
    <xdr:sp macro="" textlink="">
      <xdr:nvSpPr>
        <xdr:cNvPr id="141" name="テキスト ボックス 140"/>
        <xdr:cNvSpPr txBox="1"/>
      </xdr:nvSpPr>
      <xdr:spPr>
        <a:xfrm>
          <a:off x="2844800" y="104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79693</xdr:rowOff>
    </xdr:from>
    <xdr:to>
      <xdr:col>11</xdr:col>
      <xdr:colOff>31750</xdr:colOff>
      <xdr:row>61</xdr:row>
      <xdr:rowOff>24871</xdr:rowOff>
    </xdr:to>
    <xdr:cxnSp macro="">
      <xdr:nvCxnSpPr>
        <xdr:cNvPr id="142" name="直線コネクタ 141"/>
        <xdr:cNvCxnSpPr/>
      </xdr:nvCxnSpPr>
      <xdr:spPr>
        <a:xfrm flipV="1">
          <a:off x="1447800" y="10366693"/>
          <a:ext cx="889000" cy="11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30374</xdr:rowOff>
    </xdr:from>
    <xdr:to>
      <xdr:col>11</xdr:col>
      <xdr:colOff>82550</xdr:colOff>
      <xdr:row>61</xdr:row>
      <xdr:rowOff>131974</xdr:rowOff>
    </xdr:to>
    <xdr:sp macro="" textlink="">
      <xdr:nvSpPr>
        <xdr:cNvPr id="143" name="フローチャート: 判断 142"/>
        <xdr:cNvSpPr/>
      </xdr:nvSpPr>
      <xdr:spPr>
        <a:xfrm>
          <a:off x="2286000" y="1048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116751</xdr:rowOff>
    </xdr:from>
    <xdr:ext cx="762000" cy="259045"/>
    <xdr:sp macro="" textlink="">
      <xdr:nvSpPr>
        <xdr:cNvPr id="144" name="テキスト ボックス 143"/>
        <xdr:cNvSpPr txBox="1"/>
      </xdr:nvSpPr>
      <xdr:spPr>
        <a:xfrm>
          <a:off x="1955800" y="1057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56515</xdr:rowOff>
    </xdr:from>
    <xdr:to>
      <xdr:col>7</xdr:col>
      <xdr:colOff>31750</xdr:colOff>
      <xdr:row>61</xdr:row>
      <xdr:rowOff>158115</xdr:rowOff>
    </xdr:to>
    <xdr:sp macro="" textlink="">
      <xdr:nvSpPr>
        <xdr:cNvPr id="145" name="フローチャート: 判断 144"/>
        <xdr:cNvSpPr/>
      </xdr:nvSpPr>
      <xdr:spPr>
        <a:xfrm>
          <a:off x="1397000" y="1051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142892</xdr:rowOff>
    </xdr:from>
    <xdr:ext cx="762000" cy="259045"/>
    <xdr:sp macro="" textlink="">
      <xdr:nvSpPr>
        <xdr:cNvPr id="146" name="テキスト ボックス 145"/>
        <xdr:cNvSpPr txBox="1"/>
      </xdr:nvSpPr>
      <xdr:spPr>
        <a:xfrm>
          <a:off x="1066800" y="1060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147531</xdr:rowOff>
    </xdr:from>
    <xdr:to>
      <xdr:col>23</xdr:col>
      <xdr:colOff>184150</xdr:colOff>
      <xdr:row>61</xdr:row>
      <xdr:rowOff>77681</xdr:rowOff>
    </xdr:to>
    <xdr:sp macro="" textlink="">
      <xdr:nvSpPr>
        <xdr:cNvPr id="152" name="楕円 151"/>
        <xdr:cNvSpPr/>
      </xdr:nvSpPr>
      <xdr:spPr>
        <a:xfrm>
          <a:off x="4902200" y="1043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164058</xdr:rowOff>
    </xdr:from>
    <xdr:ext cx="762000" cy="259045"/>
    <xdr:sp macro="" textlink="">
      <xdr:nvSpPr>
        <xdr:cNvPr id="153" name="財政構造の弾力性該当値テキスト"/>
        <xdr:cNvSpPr txBox="1"/>
      </xdr:nvSpPr>
      <xdr:spPr>
        <a:xfrm>
          <a:off x="5041900" y="10279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28893</xdr:rowOff>
    </xdr:from>
    <xdr:to>
      <xdr:col>19</xdr:col>
      <xdr:colOff>184150</xdr:colOff>
      <xdr:row>60</xdr:row>
      <xdr:rowOff>130493</xdr:rowOff>
    </xdr:to>
    <xdr:sp macro="" textlink="">
      <xdr:nvSpPr>
        <xdr:cNvPr id="154" name="楕円 153"/>
        <xdr:cNvSpPr/>
      </xdr:nvSpPr>
      <xdr:spPr>
        <a:xfrm>
          <a:off x="4064000" y="1031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140670</xdr:rowOff>
    </xdr:from>
    <xdr:ext cx="736600" cy="259045"/>
    <xdr:sp macro="" textlink="">
      <xdr:nvSpPr>
        <xdr:cNvPr id="155" name="テキスト ボックス 154"/>
        <xdr:cNvSpPr txBox="1"/>
      </xdr:nvSpPr>
      <xdr:spPr>
        <a:xfrm>
          <a:off x="3733800" y="10084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127953</xdr:rowOff>
    </xdr:from>
    <xdr:to>
      <xdr:col>15</xdr:col>
      <xdr:colOff>133350</xdr:colOff>
      <xdr:row>60</xdr:row>
      <xdr:rowOff>58103</xdr:rowOff>
    </xdr:to>
    <xdr:sp macro="" textlink="">
      <xdr:nvSpPr>
        <xdr:cNvPr id="156" name="楕円 155"/>
        <xdr:cNvSpPr/>
      </xdr:nvSpPr>
      <xdr:spPr>
        <a:xfrm>
          <a:off x="3175000" y="1024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68280</xdr:rowOff>
    </xdr:from>
    <xdr:ext cx="762000" cy="259045"/>
    <xdr:sp macro="" textlink="">
      <xdr:nvSpPr>
        <xdr:cNvPr id="157" name="テキスト ボックス 156"/>
        <xdr:cNvSpPr txBox="1"/>
      </xdr:nvSpPr>
      <xdr:spPr>
        <a:xfrm>
          <a:off x="2844800" y="10012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28893</xdr:rowOff>
    </xdr:from>
    <xdr:to>
      <xdr:col>11</xdr:col>
      <xdr:colOff>82550</xdr:colOff>
      <xdr:row>60</xdr:row>
      <xdr:rowOff>130493</xdr:rowOff>
    </xdr:to>
    <xdr:sp macro="" textlink="">
      <xdr:nvSpPr>
        <xdr:cNvPr id="158" name="楕円 157"/>
        <xdr:cNvSpPr/>
      </xdr:nvSpPr>
      <xdr:spPr>
        <a:xfrm>
          <a:off x="2286000" y="1031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140670</xdr:rowOff>
    </xdr:from>
    <xdr:ext cx="762000" cy="259045"/>
    <xdr:sp macro="" textlink="">
      <xdr:nvSpPr>
        <xdr:cNvPr id="159" name="テキスト ボックス 158"/>
        <xdr:cNvSpPr txBox="1"/>
      </xdr:nvSpPr>
      <xdr:spPr>
        <a:xfrm>
          <a:off x="1955800" y="10084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145521</xdr:rowOff>
    </xdr:from>
    <xdr:to>
      <xdr:col>7</xdr:col>
      <xdr:colOff>31750</xdr:colOff>
      <xdr:row>61</xdr:row>
      <xdr:rowOff>75671</xdr:rowOff>
    </xdr:to>
    <xdr:sp macro="" textlink="">
      <xdr:nvSpPr>
        <xdr:cNvPr id="160" name="楕円 159"/>
        <xdr:cNvSpPr/>
      </xdr:nvSpPr>
      <xdr:spPr>
        <a:xfrm>
          <a:off x="1397000" y="1043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85848</xdr:rowOff>
    </xdr:from>
    <xdr:ext cx="762000" cy="259045"/>
    <xdr:sp macro="" textlink="">
      <xdr:nvSpPr>
        <xdr:cNvPr id="161" name="テキスト ボックス 160"/>
        <xdr:cNvSpPr txBox="1"/>
      </xdr:nvSpPr>
      <xdr:spPr>
        <a:xfrm>
          <a:off x="1066800" y="10201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[186,677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人当たりの決算額は対前年度</a:t>
          </a:r>
          <a:r>
            <a:rPr kumimoji="1" lang="en-US" altLang="ja-JP" sz="1300">
              <a:latin typeface="ＭＳ Ｐゴシック" panose="020B0600070205080204" pitchFamily="50" charset="-128"/>
              <a:ea typeface="ＭＳ Ｐゴシック" panose="020B0600070205080204" pitchFamily="50" charset="-128"/>
            </a:rPr>
            <a:t>461</a:t>
          </a:r>
          <a:r>
            <a:rPr kumimoji="1" lang="ja-JP" altLang="en-US" sz="1300">
              <a:latin typeface="ＭＳ Ｐゴシック" panose="020B0600070205080204" pitchFamily="50" charset="-128"/>
              <a:ea typeface="ＭＳ Ｐゴシック" panose="020B0600070205080204" pitchFamily="50" charset="-128"/>
            </a:rPr>
            <a:t>円の減少となった。</a:t>
          </a:r>
        </a:p>
        <a:p>
          <a:r>
            <a:rPr kumimoji="1" lang="ja-JP" altLang="en-US" sz="1300">
              <a:latin typeface="ＭＳ Ｐゴシック" panose="020B0600070205080204" pitchFamily="50" charset="-128"/>
              <a:ea typeface="ＭＳ Ｐゴシック" panose="020B0600070205080204" pitchFamily="50" charset="-128"/>
            </a:rPr>
            <a:t>　会計年度任用職員に係る月額報酬の増加等に伴い人件費は増加したものの、コンビニ交付システム導入の皆減や各施設に対する修繕費が減少したため、物件費や維持補修費は減少した。</a:t>
          </a:r>
        </a:p>
        <a:p>
          <a:r>
            <a:rPr kumimoji="1" lang="ja-JP" altLang="en-US" sz="1300">
              <a:latin typeface="ＭＳ Ｐゴシック" panose="020B0600070205080204" pitchFamily="50" charset="-128"/>
              <a:ea typeface="ＭＳ Ｐゴシック" panose="020B0600070205080204" pitchFamily="50" charset="-128"/>
            </a:rPr>
            <a:t>　今後は事業事務の優先度を点検し、優先度の低い事業を廃止・縮小していき、経常経費の抑制に努める。</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43290</xdr:rowOff>
    </xdr:from>
    <xdr:to>
      <xdr:col>23</xdr:col>
      <xdr:colOff>133350</xdr:colOff>
      <xdr:row>88</xdr:row>
      <xdr:rowOff>161155</xdr:rowOff>
    </xdr:to>
    <xdr:cxnSp macro="">
      <xdr:nvCxnSpPr>
        <xdr:cNvPr id="190" name="直線コネクタ 189"/>
        <xdr:cNvCxnSpPr/>
      </xdr:nvCxnSpPr>
      <xdr:spPr>
        <a:xfrm flipV="1">
          <a:off x="4953000" y="13930740"/>
          <a:ext cx="0" cy="13180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133232</xdr:rowOff>
    </xdr:from>
    <xdr:ext cx="762000" cy="259045"/>
    <xdr:sp macro="" textlink="">
      <xdr:nvSpPr>
        <xdr:cNvPr id="191" name="人件費・物件費等の状況最小値テキスト"/>
        <xdr:cNvSpPr txBox="1"/>
      </xdr:nvSpPr>
      <xdr:spPr>
        <a:xfrm>
          <a:off x="5041900" y="1522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161155</xdr:rowOff>
    </xdr:from>
    <xdr:to>
      <xdr:col>24</xdr:col>
      <xdr:colOff>12700</xdr:colOff>
      <xdr:row>88</xdr:row>
      <xdr:rowOff>161155</xdr:rowOff>
    </xdr:to>
    <xdr:cxnSp macro="">
      <xdr:nvCxnSpPr>
        <xdr:cNvPr id="192" name="直線コネクタ 191"/>
        <xdr:cNvCxnSpPr/>
      </xdr:nvCxnSpPr>
      <xdr:spPr>
        <a:xfrm>
          <a:off x="4864100" y="15248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129667</xdr:rowOff>
    </xdr:from>
    <xdr:ext cx="762000" cy="259045"/>
    <xdr:sp macro="" textlink="">
      <xdr:nvSpPr>
        <xdr:cNvPr id="193" name="人件費・物件費等の状況最大値テキスト"/>
        <xdr:cNvSpPr txBox="1"/>
      </xdr:nvSpPr>
      <xdr:spPr>
        <a:xfrm>
          <a:off x="5041900" y="136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43290</xdr:rowOff>
    </xdr:from>
    <xdr:to>
      <xdr:col>24</xdr:col>
      <xdr:colOff>12700</xdr:colOff>
      <xdr:row>81</xdr:row>
      <xdr:rowOff>43290</xdr:rowOff>
    </xdr:to>
    <xdr:cxnSp macro="">
      <xdr:nvCxnSpPr>
        <xdr:cNvPr id="194" name="直線コネクタ 193"/>
        <xdr:cNvCxnSpPr/>
      </xdr:nvCxnSpPr>
      <xdr:spPr>
        <a:xfrm>
          <a:off x="4864100" y="139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63367</xdr:rowOff>
    </xdr:from>
    <xdr:to>
      <xdr:col>23</xdr:col>
      <xdr:colOff>133350</xdr:colOff>
      <xdr:row>81</xdr:row>
      <xdr:rowOff>63739</xdr:rowOff>
    </xdr:to>
    <xdr:cxnSp macro="">
      <xdr:nvCxnSpPr>
        <xdr:cNvPr id="195" name="直線コネクタ 194"/>
        <xdr:cNvCxnSpPr/>
      </xdr:nvCxnSpPr>
      <xdr:spPr>
        <a:xfrm flipV="1">
          <a:off x="4114800" y="13950817"/>
          <a:ext cx="838200" cy="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78308</xdr:rowOff>
    </xdr:from>
    <xdr:ext cx="762000" cy="259045"/>
    <xdr:sp macro="" textlink="">
      <xdr:nvSpPr>
        <xdr:cNvPr id="196" name="人件費・物件費等の状況平均値テキスト"/>
        <xdr:cNvSpPr txBox="1"/>
      </xdr:nvSpPr>
      <xdr:spPr>
        <a:xfrm>
          <a:off x="5041900" y="139657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106231</xdr:rowOff>
    </xdr:from>
    <xdr:to>
      <xdr:col>23</xdr:col>
      <xdr:colOff>184150</xdr:colOff>
      <xdr:row>82</xdr:row>
      <xdr:rowOff>36381</xdr:rowOff>
    </xdr:to>
    <xdr:sp macro="" textlink="">
      <xdr:nvSpPr>
        <xdr:cNvPr id="197" name="フローチャート: 判断 196"/>
        <xdr:cNvSpPr/>
      </xdr:nvSpPr>
      <xdr:spPr>
        <a:xfrm>
          <a:off x="4902200" y="1399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53418</xdr:rowOff>
    </xdr:from>
    <xdr:to>
      <xdr:col>19</xdr:col>
      <xdr:colOff>133350</xdr:colOff>
      <xdr:row>81</xdr:row>
      <xdr:rowOff>63739</xdr:rowOff>
    </xdr:to>
    <xdr:cxnSp macro="">
      <xdr:nvCxnSpPr>
        <xdr:cNvPr id="198" name="直線コネクタ 197"/>
        <xdr:cNvCxnSpPr/>
      </xdr:nvCxnSpPr>
      <xdr:spPr>
        <a:xfrm>
          <a:off x="3225800" y="13940868"/>
          <a:ext cx="889000" cy="10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98913</xdr:rowOff>
    </xdr:from>
    <xdr:to>
      <xdr:col>19</xdr:col>
      <xdr:colOff>184150</xdr:colOff>
      <xdr:row>82</xdr:row>
      <xdr:rowOff>29063</xdr:rowOff>
    </xdr:to>
    <xdr:sp macro="" textlink="">
      <xdr:nvSpPr>
        <xdr:cNvPr id="199" name="フローチャート: 判断 198"/>
        <xdr:cNvSpPr/>
      </xdr:nvSpPr>
      <xdr:spPr>
        <a:xfrm>
          <a:off x="4064000" y="1398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13840</xdr:rowOff>
    </xdr:from>
    <xdr:ext cx="736600" cy="259045"/>
    <xdr:sp macro="" textlink="">
      <xdr:nvSpPr>
        <xdr:cNvPr id="200" name="テキスト ボックス 199"/>
        <xdr:cNvSpPr txBox="1"/>
      </xdr:nvSpPr>
      <xdr:spPr>
        <a:xfrm>
          <a:off x="3733800" y="14072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52986</xdr:rowOff>
    </xdr:from>
    <xdr:to>
      <xdr:col>15</xdr:col>
      <xdr:colOff>82550</xdr:colOff>
      <xdr:row>81</xdr:row>
      <xdr:rowOff>53418</xdr:rowOff>
    </xdr:to>
    <xdr:cxnSp macro="">
      <xdr:nvCxnSpPr>
        <xdr:cNvPr id="201" name="直線コネクタ 200"/>
        <xdr:cNvCxnSpPr/>
      </xdr:nvCxnSpPr>
      <xdr:spPr>
        <a:xfrm>
          <a:off x="2336800" y="13940436"/>
          <a:ext cx="889000" cy="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85297</xdr:rowOff>
    </xdr:from>
    <xdr:to>
      <xdr:col>15</xdr:col>
      <xdr:colOff>133350</xdr:colOff>
      <xdr:row>82</xdr:row>
      <xdr:rowOff>15447</xdr:rowOff>
    </xdr:to>
    <xdr:sp macro="" textlink="">
      <xdr:nvSpPr>
        <xdr:cNvPr id="202" name="フローチャート: 判断 201"/>
        <xdr:cNvSpPr/>
      </xdr:nvSpPr>
      <xdr:spPr>
        <a:xfrm>
          <a:off x="3175000" y="1397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224</xdr:rowOff>
    </xdr:from>
    <xdr:ext cx="762000" cy="259045"/>
    <xdr:sp macro="" textlink="">
      <xdr:nvSpPr>
        <xdr:cNvPr id="203" name="テキスト ボックス 202"/>
        <xdr:cNvSpPr txBox="1"/>
      </xdr:nvSpPr>
      <xdr:spPr>
        <a:xfrm>
          <a:off x="2844800" y="14059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41849</xdr:rowOff>
    </xdr:from>
    <xdr:to>
      <xdr:col>11</xdr:col>
      <xdr:colOff>31750</xdr:colOff>
      <xdr:row>81</xdr:row>
      <xdr:rowOff>52986</xdr:rowOff>
    </xdr:to>
    <xdr:cxnSp macro="">
      <xdr:nvCxnSpPr>
        <xdr:cNvPr id="204" name="直線コネクタ 203"/>
        <xdr:cNvCxnSpPr/>
      </xdr:nvCxnSpPr>
      <xdr:spPr>
        <a:xfrm>
          <a:off x="1447800" y="13929299"/>
          <a:ext cx="889000" cy="11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65103</xdr:rowOff>
    </xdr:from>
    <xdr:to>
      <xdr:col>11</xdr:col>
      <xdr:colOff>82550</xdr:colOff>
      <xdr:row>81</xdr:row>
      <xdr:rowOff>166703</xdr:rowOff>
    </xdr:to>
    <xdr:sp macro="" textlink="">
      <xdr:nvSpPr>
        <xdr:cNvPr id="205" name="フローチャート: 判断 204"/>
        <xdr:cNvSpPr/>
      </xdr:nvSpPr>
      <xdr:spPr>
        <a:xfrm>
          <a:off x="2286000" y="1395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151480</xdr:rowOff>
    </xdr:from>
    <xdr:ext cx="762000" cy="259045"/>
    <xdr:sp macro="" textlink="">
      <xdr:nvSpPr>
        <xdr:cNvPr id="206" name="テキスト ボックス 205"/>
        <xdr:cNvSpPr txBox="1"/>
      </xdr:nvSpPr>
      <xdr:spPr>
        <a:xfrm>
          <a:off x="1955800" y="14038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13271</xdr:rowOff>
    </xdr:from>
    <xdr:to>
      <xdr:col>7</xdr:col>
      <xdr:colOff>31750</xdr:colOff>
      <xdr:row>81</xdr:row>
      <xdr:rowOff>114871</xdr:rowOff>
    </xdr:to>
    <xdr:sp macro="" textlink="">
      <xdr:nvSpPr>
        <xdr:cNvPr id="207" name="フローチャート: 判断 206"/>
        <xdr:cNvSpPr/>
      </xdr:nvSpPr>
      <xdr:spPr>
        <a:xfrm>
          <a:off x="1397000" y="1390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99648</xdr:rowOff>
    </xdr:from>
    <xdr:ext cx="762000" cy="259045"/>
    <xdr:sp macro="" textlink="">
      <xdr:nvSpPr>
        <xdr:cNvPr id="208" name="テキスト ボックス 207"/>
        <xdr:cNvSpPr txBox="1"/>
      </xdr:nvSpPr>
      <xdr:spPr>
        <a:xfrm>
          <a:off x="1066800" y="13987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12567</xdr:rowOff>
    </xdr:from>
    <xdr:to>
      <xdr:col>23</xdr:col>
      <xdr:colOff>184150</xdr:colOff>
      <xdr:row>81</xdr:row>
      <xdr:rowOff>114167</xdr:rowOff>
    </xdr:to>
    <xdr:sp macro="" textlink="">
      <xdr:nvSpPr>
        <xdr:cNvPr id="214" name="楕円 213"/>
        <xdr:cNvSpPr/>
      </xdr:nvSpPr>
      <xdr:spPr>
        <a:xfrm>
          <a:off x="4902200" y="1390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105294</xdr:rowOff>
    </xdr:from>
    <xdr:ext cx="762000" cy="259045"/>
    <xdr:sp macro="" textlink="">
      <xdr:nvSpPr>
        <xdr:cNvPr id="215" name="人件費・物件費等の状況該当値テキスト"/>
        <xdr:cNvSpPr txBox="1"/>
      </xdr:nvSpPr>
      <xdr:spPr>
        <a:xfrm>
          <a:off x="5041900" y="13821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12939</xdr:rowOff>
    </xdr:from>
    <xdr:to>
      <xdr:col>19</xdr:col>
      <xdr:colOff>184150</xdr:colOff>
      <xdr:row>81</xdr:row>
      <xdr:rowOff>114539</xdr:rowOff>
    </xdr:to>
    <xdr:sp macro="" textlink="">
      <xdr:nvSpPr>
        <xdr:cNvPr id="216" name="楕円 215"/>
        <xdr:cNvSpPr/>
      </xdr:nvSpPr>
      <xdr:spPr>
        <a:xfrm>
          <a:off x="4064000" y="1390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124716</xdr:rowOff>
    </xdr:from>
    <xdr:ext cx="736600" cy="259045"/>
    <xdr:sp macro="" textlink="">
      <xdr:nvSpPr>
        <xdr:cNvPr id="217" name="テキスト ボックス 216"/>
        <xdr:cNvSpPr txBox="1"/>
      </xdr:nvSpPr>
      <xdr:spPr>
        <a:xfrm>
          <a:off x="3733800" y="13669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2618</xdr:rowOff>
    </xdr:from>
    <xdr:to>
      <xdr:col>15</xdr:col>
      <xdr:colOff>133350</xdr:colOff>
      <xdr:row>81</xdr:row>
      <xdr:rowOff>104218</xdr:rowOff>
    </xdr:to>
    <xdr:sp macro="" textlink="">
      <xdr:nvSpPr>
        <xdr:cNvPr id="218" name="楕円 217"/>
        <xdr:cNvSpPr/>
      </xdr:nvSpPr>
      <xdr:spPr>
        <a:xfrm>
          <a:off x="3175000" y="1389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114395</xdr:rowOff>
    </xdr:from>
    <xdr:ext cx="762000" cy="259045"/>
    <xdr:sp macro="" textlink="">
      <xdr:nvSpPr>
        <xdr:cNvPr id="219" name="テキスト ボックス 218"/>
        <xdr:cNvSpPr txBox="1"/>
      </xdr:nvSpPr>
      <xdr:spPr>
        <a:xfrm>
          <a:off x="2844800" y="13658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2186</xdr:rowOff>
    </xdr:from>
    <xdr:to>
      <xdr:col>11</xdr:col>
      <xdr:colOff>82550</xdr:colOff>
      <xdr:row>81</xdr:row>
      <xdr:rowOff>103786</xdr:rowOff>
    </xdr:to>
    <xdr:sp macro="" textlink="">
      <xdr:nvSpPr>
        <xdr:cNvPr id="220" name="楕円 219"/>
        <xdr:cNvSpPr/>
      </xdr:nvSpPr>
      <xdr:spPr>
        <a:xfrm>
          <a:off x="2286000" y="1388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113963</xdr:rowOff>
    </xdr:from>
    <xdr:ext cx="762000" cy="259045"/>
    <xdr:sp macro="" textlink="">
      <xdr:nvSpPr>
        <xdr:cNvPr id="221" name="テキスト ボックス 220"/>
        <xdr:cNvSpPr txBox="1"/>
      </xdr:nvSpPr>
      <xdr:spPr>
        <a:xfrm>
          <a:off x="1955800" y="1365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162499</xdr:rowOff>
    </xdr:from>
    <xdr:to>
      <xdr:col>7</xdr:col>
      <xdr:colOff>31750</xdr:colOff>
      <xdr:row>81</xdr:row>
      <xdr:rowOff>92649</xdr:rowOff>
    </xdr:to>
    <xdr:sp macro="" textlink="">
      <xdr:nvSpPr>
        <xdr:cNvPr id="222" name="楕円 221"/>
        <xdr:cNvSpPr/>
      </xdr:nvSpPr>
      <xdr:spPr>
        <a:xfrm>
          <a:off x="1397000" y="1387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102826</xdr:rowOff>
    </xdr:from>
    <xdr:ext cx="762000" cy="259045"/>
    <xdr:sp macro="" textlink="">
      <xdr:nvSpPr>
        <xdr:cNvPr id="223" name="テキスト ボックス 222"/>
        <xdr:cNvSpPr txBox="1"/>
      </xdr:nvSpPr>
      <xdr:spPr>
        <a:xfrm>
          <a:off x="1066800" y="13647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ラスパイレス指数は対前年度</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ポイントの増加となった。</a:t>
          </a:r>
        </a:p>
        <a:p>
          <a:r>
            <a:rPr kumimoji="1" lang="ja-JP" altLang="en-US" sz="1300">
              <a:latin typeface="ＭＳ Ｐゴシック" panose="020B0600070205080204" pitchFamily="50" charset="-128"/>
              <a:ea typeface="ＭＳ Ｐゴシック" panose="020B0600070205080204" pitchFamily="50" charset="-128"/>
            </a:rPr>
            <a:t>　若年層の職員が増え、給与改定での本俸の額が大幅に増加したためである。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89</xdr:row>
      <xdr:rowOff>29634</xdr:rowOff>
    </xdr:to>
    <xdr:cxnSp macro="">
      <xdr:nvCxnSpPr>
        <xdr:cNvPr id="252" name="直線コネクタ 251"/>
        <xdr:cNvCxnSpPr/>
      </xdr:nvCxnSpPr>
      <xdr:spPr>
        <a:xfrm flipV="1">
          <a:off x="17018000" y="13948128"/>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3"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4" name="直線コネクタ 253"/>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55" name="給与水準   （国との比較）最大値テキスト"/>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6" name="直線コネクタ 255"/>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117122</xdr:rowOff>
    </xdr:from>
    <xdr:to>
      <xdr:col>81</xdr:col>
      <xdr:colOff>44450</xdr:colOff>
      <xdr:row>83</xdr:row>
      <xdr:rowOff>119945</xdr:rowOff>
    </xdr:to>
    <xdr:cxnSp macro="">
      <xdr:nvCxnSpPr>
        <xdr:cNvPr id="257" name="直線コネクタ 256"/>
        <xdr:cNvCxnSpPr/>
      </xdr:nvCxnSpPr>
      <xdr:spPr>
        <a:xfrm>
          <a:off x="16179800" y="14176022"/>
          <a:ext cx="838200" cy="17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151288</xdr:rowOff>
    </xdr:from>
    <xdr:ext cx="762000" cy="259045"/>
    <xdr:sp macro="" textlink="">
      <xdr:nvSpPr>
        <xdr:cNvPr id="258" name="給与水準   （国との比較）平均値テキスト"/>
        <xdr:cNvSpPr txBox="1"/>
      </xdr:nvSpPr>
      <xdr:spPr>
        <a:xfrm>
          <a:off x="17106900" y="1455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9" name="フローチャート: 判断 258"/>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117122</xdr:rowOff>
    </xdr:from>
    <xdr:to>
      <xdr:col>77</xdr:col>
      <xdr:colOff>44450</xdr:colOff>
      <xdr:row>82</xdr:row>
      <xdr:rowOff>143934</xdr:rowOff>
    </xdr:to>
    <xdr:cxnSp macro="">
      <xdr:nvCxnSpPr>
        <xdr:cNvPr id="260" name="直線コネクタ 259"/>
        <xdr:cNvCxnSpPr/>
      </xdr:nvCxnSpPr>
      <xdr:spPr>
        <a:xfrm flipV="1">
          <a:off x="15290800" y="14176022"/>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7761</xdr:rowOff>
    </xdr:from>
    <xdr:to>
      <xdr:col>77</xdr:col>
      <xdr:colOff>95250</xdr:colOff>
      <xdr:row>85</xdr:row>
      <xdr:rowOff>109361</xdr:rowOff>
    </xdr:to>
    <xdr:sp macro="" textlink="">
      <xdr:nvSpPr>
        <xdr:cNvPr id="261" name="フローチャート: 判断 260"/>
        <xdr:cNvSpPr/>
      </xdr:nvSpPr>
      <xdr:spPr>
        <a:xfrm>
          <a:off x="16129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94138</xdr:rowOff>
    </xdr:from>
    <xdr:ext cx="736600" cy="259045"/>
    <xdr:sp macro="" textlink="">
      <xdr:nvSpPr>
        <xdr:cNvPr id="262" name="テキスト ボックス 261"/>
        <xdr:cNvSpPr txBox="1"/>
      </xdr:nvSpPr>
      <xdr:spPr>
        <a:xfrm>
          <a:off x="15798800" y="14667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143934</xdr:rowOff>
    </xdr:from>
    <xdr:to>
      <xdr:col>72</xdr:col>
      <xdr:colOff>203200</xdr:colOff>
      <xdr:row>82</xdr:row>
      <xdr:rowOff>157339</xdr:rowOff>
    </xdr:to>
    <xdr:cxnSp macro="">
      <xdr:nvCxnSpPr>
        <xdr:cNvPr id="263" name="直線コネクタ 262"/>
        <xdr:cNvCxnSpPr/>
      </xdr:nvCxnSpPr>
      <xdr:spPr>
        <a:xfrm flipV="1">
          <a:off x="14401800" y="14202834"/>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165805</xdr:rowOff>
    </xdr:from>
    <xdr:to>
      <xdr:col>73</xdr:col>
      <xdr:colOff>44450</xdr:colOff>
      <xdr:row>85</xdr:row>
      <xdr:rowOff>95955</xdr:rowOff>
    </xdr:to>
    <xdr:sp macro="" textlink="">
      <xdr:nvSpPr>
        <xdr:cNvPr id="264" name="フローチャート: 判断 263"/>
        <xdr:cNvSpPr/>
      </xdr:nvSpPr>
      <xdr:spPr>
        <a:xfrm>
          <a:off x="15240000" y="145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80732</xdr:rowOff>
    </xdr:from>
    <xdr:ext cx="762000" cy="259045"/>
    <xdr:sp macro="" textlink="">
      <xdr:nvSpPr>
        <xdr:cNvPr id="265" name="テキスト ボックス 264"/>
        <xdr:cNvSpPr txBox="1"/>
      </xdr:nvSpPr>
      <xdr:spPr>
        <a:xfrm>
          <a:off x="14909800" y="1465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157339</xdr:rowOff>
    </xdr:from>
    <xdr:to>
      <xdr:col>68</xdr:col>
      <xdr:colOff>152400</xdr:colOff>
      <xdr:row>83</xdr:row>
      <xdr:rowOff>39511</xdr:rowOff>
    </xdr:to>
    <xdr:cxnSp macro="">
      <xdr:nvCxnSpPr>
        <xdr:cNvPr id="266" name="直線コネクタ 265"/>
        <xdr:cNvCxnSpPr/>
      </xdr:nvCxnSpPr>
      <xdr:spPr>
        <a:xfrm flipV="1">
          <a:off x="13512800" y="14216239"/>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47978</xdr:rowOff>
    </xdr:from>
    <xdr:to>
      <xdr:col>68</xdr:col>
      <xdr:colOff>203200</xdr:colOff>
      <xdr:row>85</xdr:row>
      <xdr:rowOff>149578</xdr:rowOff>
    </xdr:to>
    <xdr:sp macro="" textlink="">
      <xdr:nvSpPr>
        <xdr:cNvPr id="267" name="フローチャート: 判断 266"/>
        <xdr:cNvSpPr/>
      </xdr:nvSpPr>
      <xdr:spPr>
        <a:xfrm>
          <a:off x="14351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134355</xdr:rowOff>
    </xdr:from>
    <xdr:ext cx="762000" cy="259045"/>
    <xdr:sp macro="" textlink="">
      <xdr:nvSpPr>
        <xdr:cNvPr id="268" name="テキスト ボックス 267"/>
        <xdr:cNvSpPr txBox="1"/>
      </xdr:nvSpPr>
      <xdr:spPr>
        <a:xfrm>
          <a:off x="14020800" y="1470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61384</xdr:rowOff>
    </xdr:from>
    <xdr:to>
      <xdr:col>64</xdr:col>
      <xdr:colOff>152400</xdr:colOff>
      <xdr:row>85</xdr:row>
      <xdr:rowOff>162984</xdr:rowOff>
    </xdr:to>
    <xdr:sp macro="" textlink="">
      <xdr:nvSpPr>
        <xdr:cNvPr id="269" name="フローチャート: 判断 268"/>
        <xdr:cNvSpPr/>
      </xdr:nvSpPr>
      <xdr:spPr>
        <a:xfrm>
          <a:off x="13462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147761</xdr:rowOff>
    </xdr:from>
    <xdr:ext cx="762000" cy="259045"/>
    <xdr:sp macro="" textlink="">
      <xdr:nvSpPr>
        <xdr:cNvPr id="270" name="テキスト ボックス 269"/>
        <xdr:cNvSpPr txBox="1"/>
      </xdr:nvSpPr>
      <xdr:spPr>
        <a:xfrm>
          <a:off x="13131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69145</xdr:rowOff>
    </xdr:from>
    <xdr:to>
      <xdr:col>81</xdr:col>
      <xdr:colOff>95250</xdr:colOff>
      <xdr:row>83</xdr:row>
      <xdr:rowOff>170745</xdr:rowOff>
    </xdr:to>
    <xdr:sp macro="" textlink="">
      <xdr:nvSpPr>
        <xdr:cNvPr id="276" name="楕円 275"/>
        <xdr:cNvSpPr/>
      </xdr:nvSpPr>
      <xdr:spPr>
        <a:xfrm>
          <a:off x="16967200" y="142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85672</xdr:rowOff>
    </xdr:from>
    <xdr:ext cx="762000" cy="259045"/>
    <xdr:sp macro="" textlink="">
      <xdr:nvSpPr>
        <xdr:cNvPr id="277" name="給与水準   （国との比較）該当値テキスト"/>
        <xdr:cNvSpPr txBox="1"/>
      </xdr:nvSpPr>
      <xdr:spPr>
        <a:xfrm>
          <a:off x="17106900" y="1414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66322</xdr:rowOff>
    </xdr:from>
    <xdr:to>
      <xdr:col>77</xdr:col>
      <xdr:colOff>95250</xdr:colOff>
      <xdr:row>82</xdr:row>
      <xdr:rowOff>167922</xdr:rowOff>
    </xdr:to>
    <xdr:sp macro="" textlink="">
      <xdr:nvSpPr>
        <xdr:cNvPr id="278" name="楕円 277"/>
        <xdr:cNvSpPr/>
      </xdr:nvSpPr>
      <xdr:spPr>
        <a:xfrm>
          <a:off x="16129000" y="1412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6649</xdr:rowOff>
    </xdr:from>
    <xdr:ext cx="736600" cy="259045"/>
    <xdr:sp macro="" textlink="">
      <xdr:nvSpPr>
        <xdr:cNvPr id="279" name="テキスト ボックス 278"/>
        <xdr:cNvSpPr txBox="1"/>
      </xdr:nvSpPr>
      <xdr:spPr>
        <a:xfrm>
          <a:off x="15798800" y="13894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93134</xdr:rowOff>
    </xdr:from>
    <xdr:to>
      <xdr:col>73</xdr:col>
      <xdr:colOff>44450</xdr:colOff>
      <xdr:row>83</xdr:row>
      <xdr:rowOff>23284</xdr:rowOff>
    </xdr:to>
    <xdr:sp macro="" textlink="">
      <xdr:nvSpPr>
        <xdr:cNvPr id="280" name="楕円 279"/>
        <xdr:cNvSpPr/>
      </xdr:nvSpPr>
      <xdr:spPr>
        <a:xfrm>
          <a:off x="152400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33461</xdr:rowOff>
    </xdr:from>
    <xdr:ext cx="762000" cy="259045"/>
    <xdr:sp macro="" textlink="">
      <xdr:nvSpPr>
        <xdr:cNvPr id="281" name="テキスト ボックス 280"/>
        <xdr:cNvSpPr txBox="1"/>
      </xdr:nvSpPr>
      <xdr:spPr>
        <a:xfrm>
          <a:off x="14909800" y="1392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106539</xdr:rowOff>
    </xdr:from>
    <xdr:to>
      <xdr:col>68</xdr:col>
      <xdr:colOff>203200</xdr:colOff>
      <xdr:row>83</xdr:row>
      <xdr:rowOff>36689</xdr:rowOff>
    </xdr:to>
    <xdr:sp macro="" textlink="">
      <xdr:nvSpPr>
        <xdr:cNvPr id="282" name="楕円 281"/>
        <xdr:cNvSpPr/>
      </xdr:nvSpPr>
      <xdr:spPr>
        <a:xfrm>
          <a:off x="14351000" y="1416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46866</xdr:rowOff>
    </xdr:from>
    <xdr:ext cx="762000" cy="259045"/>
    <xdr:sp macro="" textlink="">
      <xdr:nvSpPr>
        <xdr:cNvPr id="283" name="テキスト ボックス 282"/>
        <xdr:cNvSpPr txBox="1"/>
      </xdr:nvSpPr>
      <xdr:spPr>
        <a:xfrm>
          <a:off x="14020800" y="13934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160161</xdr:rowOff>
    </xdr:from>
    <xdr:to>
      <xdr:col>64</xdr:col>
      <xdr:colOff>152400</xdr:colOff>
      <xdr:row>83</xdr:row>
      <xdr:rowOff>90311</xdr:rowOff>
    </xdr:to>
    <xdr:sp macro="" textlink="">
      <xdr:nvSpPr>
        <xdr:cNvPr id="284" name="楕円 283"/>
        <xdr:cNvSpPr/>
      </xdr:nvSpPr>
      <xdr:spPr>
        <a:xfrm>
          <a:off x="13462000" y="1421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100488</xdr:rowOff>
    </xdr:from>
    <xdr:ext cx="762000" cy="259045"/>
    <xdr:sp macro="" textlink="">
      <xdr:nvSpPr>
        <xdr:cNvPr id="285" name="テキスト ボックス 284"/>
        <xdr:cNvSpPr txBox="1"/>
      </xdr:nvSpPr>
      <xdr:spPr>
        <a:xfrm>
          <a:off x="13131800" y="1398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人当たり職員数は対前年度</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人の増加となった。</a:t>
          </a:r>
        </a:p>
        <a:p>
          <a:r>
            <a:rPr kumimoji="1" lang="ja-JP" altLang="en-US" sz="1300">
              <a:latin typeface="ＭＳ Ｐゴシック" panose="020B0600070205080204" pitchFamily="50" charset="-128"/>
              <a:ea typeface="ＭＳ Ｐゴシック" panose="020B0600070205080204" pitchFamily="50" charset="-128"/>
            </a:rPr>
            <a:t>算定元の分母である町の人口は減少傾向であるため、今後の人口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人当たり職員数は微増となる見込みである。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2" name="直線コネクタ 301"/>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3" name="テキスト ボックス 302"/>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154146</xdr:rowOff>
    </xdr:from>
    <xdr:to>
      <xdr:col>81</xdr:col>
      <xdr:colOff>44450</xdr:colOff>
      <xdr:row>65</xdr:row>
      <xdr:rowOff>167735</xdr:rowOff>
    </xdr:to>
    <xdr:cxnSp macro="">
      <xdr:nvCxnSpPr>
        <xdr:cNvPr id="311" name="直線コネクタ 310"/>
        <xdr:cNvCxnSpPr/>
      </xdr:nvCxnSpPr>
      <xdr:spPr>
        <a:xfrm flipV="1">
          <a:off x="17018000" y="10098246"/>
          <a:ext cx="0" cy="1213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139812</xdr:rowOff>
    </xdr:from>
    <xdr:ext cx="762000" cy="259045"/>
    <xdr:sp macro="" textlink="">
      <xdr:nvSpPr>
        <xdr:cNvPr id="312" name="定員管理の状況最小値テキスト"/>
        <xdr:cNvSpPr txBox="1"/>
      </xdr:nvSpPr>
      <xdr:spPr>
        <a:xfrm>
          <a:off x="17106900" y="1128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167735</xdr:rowOff>
    </xdr:from>
    <xdr:to>
      <xdr:col>81</xdr:col>
      <xdr:colOff>133350</xdr:colOff>
      <xdr:row>65</xdr:row>
      <xdr:rowOff>167735</xdr:rowOff>
    </xdr:to>
    <xdr:cxnSp macro="">
      <xdr:nvCxnSpPr>
        <xdr:cNvPr id="313" name="直線コネクタ 312"/>
        <xdr:cNvCxnSpPr/>
      </xdr:nvCxnSpPr>
      <xdr:spPr>
        <a:xfrm>
          <a:off x="16929100" y="1131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69073</xdr:rowOff>
    </xdr:from>
    <xdr:ext cx="762000" cy="259045"/>
    <xdr:sp macro="" textlink="">
      <xdr:nvSpPr>
        <xdr:cNvPr id="314" name="定員管理の状況最大値テキスト"/>
        <xdr:cNvSpPr txBox="1"/>
      </xdr:nvSpPr>
      <xdr:spPr>
        <a:xfrm>
          <a:off x="17106900" y="9841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154146</xdr:rowOff>
    </xdr:from>
    <xdr:to>
      <xdr:col>81</xdr:col>
      <xdr:colOff>133350</xdr:colOff>
      <xdr:row>58</xdr:row>
      <xdr:rowOff>154146</xdr:rowOff>
    </xdr:to>
    <xdr:cxnSp macro="">
      <xdr:nvCxnSpPr>
        <xdr:cNvPr id="315" name="直線コネクタ 314"/>
        <xdr:cNvCxnSpPr/>
      </xdr:nvCxnSpPr>
      <xdr:spPr>
        <a:xfrm>
          <a:off x="16929100" y="10098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60516</xdr:rowOff>
    </xdr:from>
    <xdr:to>
      <xdr:col>81</xdr:col>
      <xdr:colOff>44450</xdr:colOff>
      <xdr:row>59</xdr:row>
      <xdr:rowOff>61119</xdr:rowOff>
    </xdr:to>
    <xdr:cxnSp macro="">
      <xdr:nvCxnSpPr>
        <xdr:cNvPr id="316" name="直線コネクタ 315"/>
        <xdr:cNvCxnSpPr/>
      </xdr:nvCxnSpPr>
      <xdr:spPr>
        <a:xfrm>
          <a:off x="16179800" y="10176066"/>
          <a:ext cx="838200" cy="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68533</xdr:rowOff>
    </xdr:from>
    <xdr:ext cx="762000" cy="259045"/>
    <xdr:sp macro="" textlink="">
      <xdr:nvSpPr>
        <xdr:cNvPr id="317" name="定員管理の状況平均値テキスト"/>
        <xdr:cNvSpPr txBox="1"/>
      </xdr:nvSpPr>
      <xdr:spPr>
        <a:xfrm>
          <a:off x="17106900" y="10355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96456</xdr:rowOff>
    </xdr:from>
    <xdr:to>
      <xdr:col>81</xdr:col>
      <xdr:colOff>95250</xdr:colOff>
      <xdr:row>61</xdr:row>
      <xdr:rowOff>26606</xdr:rowOff>
    </xdr:to>
    <xdr:sp macro="" textlink="">
      <xdr:nvSpPr>
        <xdr:cNvPr id="318" name="フローチャート: 判断 317"/>
        <xdr:cNvSpPr/>
      </xdr:nvSpPr>
      <xdr:spPr>
        <a:xfrm>
          <a:off x="16967200" y="10383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33369</xdr:rowOff>
    </xdr:from>
    <xdr:to>
      <xdr:col>77</xdr:col>
      <xdr:colOff>44450</xdr:colOff>
      <xdr:row>59</xdr:row>
      <xdr:rowOff>60516</xdr:rowOff>
    </xdr:to>
    <xdr:cxnSp macro="">
      <xdr:nvCxnSpPr>
        <xdr:cNvPr id="319" name="直線コネクタ 318"/>
        <xdr:cNvCxnSpPr/>
      </xdr:nvCxnSpPr>
      <xdr:spPr>
        <a:xfrm>
          <a:off x="15290800" y="10148919"/>
          <a:ext cx="889000" cy="2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84995</xdr:rowOff>
    </xdr:from>
    <xdr:to>
      <xdr:col>77</xdr:col>
      <xdr:colOff>95250</xdr:colOff>
      <xdr:row>61</xdr:row>
      <xdr:rowOff>15145</xdr:rowOff>
    </xdr:to>
    <xdr:sp macro="" textlink="">
      <xdr:nvSpPr>
        <xdr:cNvPr id="320" name="フローチャート: 判断 319"/>
        <xdr:cNvSpPr/>
      </xdr:nvSpPr>
      <xdr:spPr>
        <a:xfrm>
          <a:off x="16129000" y="1037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171372</xdr:rowOff>
    </xdr:from>
    <xdr:ext cx="736600" cy="259045"/>
    <xdr:sp macro="" textlink="">
      <xdr:nvSpPr>
        <xdr:cNvPr id="321" name="テキスト ボックス 320"/>
        <xdr:cNvSpPr txBox="1"/>
      </xdr:nvSpPr>
      <xdr:spPr>
        <a:xfrm>
          <a:off x="15798800" y="10458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27940</xdr:rowOff>
    </xdr:from>
    <xdr:to>
      <xdr:col>72</xdr:col>
      <xdr:colOff>203200</xdr:colOff>
      <xdr:row>59</xdr:row>
      <xdr:rowOff>33369</xdr:rowOff>
    </xdr:to>
    <xdr:cxnSp macro="">
      <xdr:nvCxnSpPr>
        <xdr:cNvPr id="322" name="直線コネクタ 321"/>
        <xdr:cNvCxnSpPr/>
      </xdr:nvCxnSpPr>
      <xdr:spPr>
        <a:xfrm>
          <a:off x="14401800" y="10143490"/>
          <a:ext cx="889000" cy="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63278</xdr:rowOff>
    </xdr:from>
    <xdr:to>
      <xdr:col>73</xdr:col>
      <xdr:colOff>44450</xdr:colOff>
      <xdr:row>60</xdr:row>
      <xdr:rowOff>164878</xdr:rowOff>
    </xdr:to>
    <xdr:sp macro="" textlink="">
      <xdr:nvSpPr>
        <xdr:cNvPr id="323" name="フローチャート: 判断 322"/>
        <xdr:cNvSpPr/>
      </xdr:nvSpPr>
      <xdr:spPr>
        <a:xfrm>
          <a:off x="15240000" y="1035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149655</xdr:rowOff>
    </xdr:from>
    <xdr:ext cx="762000" cy="259045"/>
    <xdr:sp macro="" textlink="">
      <xdr:nvSpPr>
        <xdr:cNvPr id="324" name="テキスト ボックス 323"/>
        <xdr:cNvSpPr txBox="1"/>
      </xdr:nvSpPr>
      <xdr:spPr>
        <a:xfrm>
          <a:off x="14909800" y="10436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27940</xdr:rowOff>
    </xdr:from>
    <xdr:to>
      <xdr:col>68</xdr:col>
      <xdr:colOff>152400</xdr:colOff>
      <xdr:row>59</xdr:row>
      <xdr:rowOff>33369</xdr:rowOff>
    </xdr:to>
    <xdr:cxnSp macro="">
      <xdr:nvCxnSpPr>
        <xdr:cNvPr id="325" name="直線コネクタ 324"/>
        <xdr:cNvCxnSpPr/>
      </xdr:nvCxnSpPr>
      <xdr:spPr>
        <a:xfrm flipV="1">
          <a:off x="13512800" y="10143490"/>
          <a:ext cx="889000" cy="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56642</xdr:rowOff>
    </xdr:from>
    <xdr:to>
      <xdr:col>68</xdr:col>
      <xdr:colOff>203200</xdr:colOff>
      <xdr:row>60</xdr:row>
      <xdr:rowOff>158242</xdr:rowOff>
    </xdr:to>
    <xdr:sp macro="" textlink="">
      <xdr:nvSpPr>
        <xdr:cNvPr id="326" name="フローチャート: 判断 325"/>
        <xdr:cNvSpPr/>
      </xdr:nvSpPr>
      <xdr:spPr>
        <a:xfrm>
          <a:off x="143510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143019</xdr:rowOff>
    </xdr:from>
    <xdr:ext cx="762000" cy="259045"/>
    <xdr:sp macro="" textlink="">
      <xdr:nvSpPr>
        <xdr:cNvPr id="327" name="テキスト ボックス 326"/>
        <xdr:cNvSpPr txBox="1"/>
      </xdr:nvSpPr>
      <xdr:spPr>
        <a:xfrm>
          <a:off x="14020800" y="1043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60992</xdr:rowOff>
    </xdr:from>
    <xdr:to>
      <xdr:col>64</xdr:col>
      <xdr:colOff>152400</xdr:colOff>
      <xdr:row>59</xdr:row>
      <xdr:rowOff>162592</xdr:rowOff>
    </xdr:to>
    <xdr:sp macro="" textlink="">
      <xdr:nvSpPr>
        <xdr:cNvPr id="328" name="フローチャート: 判断 327"/>
        <xdr:cNvSpPr/>
      </xdr:nvSpPr>
      <xdr:spPr>
        <a:xfrm>
          <a:off x="13462000" y="1017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147369</xdr:rowOff>
    </xdr:from>
    <xdr:ext cx="762000" cy="259045"/>
    <xdr:sp macro="" textlink="">
      <xdr:nvSpPr>
        <xdr:cNvPr id="329" name="テキスト ボックス 328"/>
        <xdr:cNvSpPr txBox="1"/>
      </xdr:nvSpPr>
      <xdr:spPr>
        <a:xfrm>
          <a:off x="13131800" y="10262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10319</xdr:rowOff>
    </xdr:from>
    <xdr:to>
      <xdr:col>81</xdr:col>
      <xdr:colOff>95250</xdr:colOff>
      <xdr:row>59</xdr:row>
      <xdr:rowOff>111919</xdr:rowOff>
    </xdr:to>
    <xdr:sp macro="" textlink="">
      <xdr:nvSpPr>
        <xdr:cNvPr id="335" name="楕円 334"/>
        <xdr:cNvSpPr/>
      </xdr:nvSpPr>
      <xdr:spPr>
        <a:xfrm>
          <a:off x="16967200" y="1012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103046</xdr:rowOff>
    </xdr:from>
    <xdr:ext cx="762000" cy="259045"/>
    <xdr:sp macro="" textlink="">
      <xdr:nvSpPr>
        <xdr:cNvPr id="336" name="定員管理の状況該当値テキスト"/>
        <xdr:cNvSpPr txBox="1"/>
      </xdr:nvSpPr>
      <xdr:spPr>
        <a:xfrm>
          <a:off x="17106900" y="10047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9716</xdr:rowOff>
    </xdr:from>
    <xdr:to>
      <xdr:col>77</xdr:col>
      <xdr:colOff>95250</xdr:colOff>
      <xdr:row>59</xdr:row>
      <xdr:rowOff>111316</xdr:rowOff>
    </xdr:to>
    <xdr:sp macro="" textlink="">
      <xdr:nvSpPr>
        <xdr:cNvPr id="337" name="楕円 336"/>
        <xdr:cNvSpPr/>
      </xdr:nvSpPr>
      <xdr:spPr>
        <a:xfrm>
          <a:off x="16129000" y="1012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121493</xdr:rowOff>
    </xdr:from>
    <xdr:ext cx="736600" cy="259045"/>
    <xdr:sp macro="" textlink="">
      <xdr:nvSpPr>
        <xdr:cNvPr id="338" name="テキスト ボックス 337"/>
        <xdr:cNvSpPr txBox="1"/>
      </xdr:nvSpPr>
      <xdr:spPr>
        <a:xfrm>
          <a:off x="15798800" y="9894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154019</xdr:rowOff>
    </xdr:from>
    <xdr:to>
      <xdr:col>73</xdr:col>
      <xdr:colOff>44450</xdr:colOff>
      <xdr:row>59</xdr:row>
      <xdr:rowOff>84169</xdr:rowOff>
    </xdr:to>
    <xdr:sp macro="" textlink="">
      <xdr:nvSpPr>
        <xdr:cNvPr id="339" name="楕円 338"/>
        <xdr:cNvSpPr/>
      </xdr:nvSpPr>
      <xdr:spPr>
        <a:xfrm>
          <a:off x="15240000" y="1009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94346</xdr:rowOff>
    </xdr:from>
    <xdr:ext cx="762000" cy="259045"/>
    <xdr:sp macro="" textlink="">
      <xdr:nvSpPr>
        <xdr:cNvPr id="340" name="テキスト ボックス 339"/>
        <xdr:cNvSpPr txBox="1"/>
      </xdr:nvSpPr>
      <xdr:spPr>
        <a:xfrm>
          <a:off x="14909800" y="9866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148590</xdr:rowOff>
    </xdr:from>
    <xdr:to>
      <xdr:col>68</xdr:col>
      <xdr:colOff>203200</xdr:colOff>
      <xdr:row>59</xdr:row>
      <xdr:rowOff>78740</xdr:rowOff>
    </xdr:to>
    <xdr:sp macro="" textlink="">
      <xdr:nvSpPr>
        <xdr:cNvPr id="341" name="楕円 340"/>
        <xdr:cNvSpPr/>
      </xdr:nvSpPr>
      <xdr:spPr>
        <a:xfrm>
          <a:off x="14351000" y="100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88917</xdr:rowOff>
    </xdr:from>
    <xdr:ext cx="762000" cy="259045"/>
    <xdr:sp macro="" textlink="">
      <xdr:nvSpPr>
        <xdr:cNvPr id="342" name="テキスト ボックス 341"/>
        <xdr:cNvSpPr txBox="1"/>
      </xdr:nvSpPr>
      <xdr:spPr>
        <a:xfrm>
          <a:off x="14020800" y="986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154019</xdr:rowOff>
    </xdr:from>
    <xdr:to>
      <xdr:col>64</xdr:col>
      <xdr:colOff>152400</xdr:colOff>
      <xdr:row>59</xdr:row>
      <xdr:rowOff>84169</xdr:rowOff>
    </xdr:to>
    <xdr:sp macro="" textlink="">
      <xdr:nvSpPr>
        <xdr:cNvPr id="343" name="楕円 342"/>
        <xdr:cNvSpPr/>
      </xdr:nvSpPr>
      <xdr:spPr>
        <a:xfrm>
          <a:off x="13462000" y="1009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94346</xdr:rowOff>
    </xdr:from>
    <xdr:ext cx="762000" cy="259045"/>
    <xdr:sp macro="" textlink="">
      <xdr:nvSpPr>
        <xdr:cNvPr id="344" name="テキスト ボックス 343"/>
        <xdr:cNvSpPr txBox="1"/>
      </xdr:nvSpPr>
      <xdr:spPr>
        <a:xfrm>
          <a:off x="13131800" y="9866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実質公債費比率は対前年度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％の増加となった。</a:t>
          </a:r>
        </a:p>
        <a:p>
          <a:r>
            <a:rPr kumimoji="1" lang="ja-JP" altLang="en-US" sz="1300">
              <a:latin typeface="ＭＳ Ｐゴシック" panose="020B0600070205080204" pitchFamily="50" charset="-128"/>
              <a:ea typeface="ＭＳ Ｐゴシック" panose="020B0600070205080204" pitchFamily="50" charset="-128"/>
            </a:rPr>
            <a:t>　実質公債費比率の算定においては、</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年平均の数値であり、</a:t>
          </a:r>
          <a:r>
            <a:rPr kumimoji="1" lang="en-US" altLang="ja-JP" sz="1300">
              <a:latin typeface="ＭＳ Ｐゴシック" panose="020B0600070205080204" pitchFamily="50" charset="-128"/>
              <a:ea typeface="ＭＳ Ｐゴシック" panose="020B0600070205080204" pitchFamily="50" charset="-128"/>
            </a:rPr>
            <a:t>R02</a:t>
          </a:r>
          <a:r>
            <a:rPr kumimoji="1" lang="ja-JP" altLang="en-US" sz="1300">
              <a:latin typeface="ＭＳ Ｐゴシック" panose="020B0600070205080204" pitchFamily="50" charset="-128"/>
              <a:ea typeface="ＭＳ Ｐゴシック" panose="020B0600070205080204" pitchFamily="50" charset="-128"/>
            </a:rPr>
            <a:t>と</a:t>
          </a:r>
          <a:r>
            <a:rPr kumimoji="1" lang="en-US" altLang="ja-JP" sz="1300">
              <a:latin typeface="ＭＳ Ｐゴシック" panose="020B0600070205080204" pitchFamily="50" charset="-128"/>
              <a:ea typeface="ＭＳ Ｐゴシック" panose="020B0600070205080204" pitchFamily="50" charset="-128"/>
            </a:rPr>
            <a:t>R05</a:t>
          </a:r>
          <a:r>
            <a:rPr kumimoji="1" lang="ja-JP" altLang="en-US" sz="1300">
              <a:latin typeface="ＭＳ Ｐゴシック" panose="020B0600070205080204" pitchFamily="50" charset="-128"/>
              <a:ea typeface="ＭＳ Ｐゴシック" panose="020B0600070205080204" pitchFamily="50" charset="-128"/>
            </a:rPr>
            <a:t>を比較した際、防災行政無線デジタル化更新事業の元金償還が始まったことにより、元利償還金が増加し、実質公債費比率は増加となった。今後も地方債の新規発行の抑制に努め、財政健全化を図る。</a:t>
          </a: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67056</xdr:rowOff>
    </xdr:from>
    <xdr:to>
      <xdr:col>81</xdr:col>
      <xdr:colOff>44450</xdr:colOff>
      <xdr:row>43</xdr:row>
      <xdr:rowOff>133858</xdr:rowOff>
    </xdr:to>
    <xdr:cxnSp macro="">
      <xdr:nvCxnSpPr>
        <xdr:cNvPr id="370" name="直線コネクタ 369"/>
        <xdr:cNvCxnSpPr/>
      </xdr:nvCxnSpPr>
      <xdr:spPr>
        <a:xfrm flipV="1">
          <a:off x="17018000" y="6410706"/>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105935</xdr:rowOff>
    </xdr:from>
    <xdr:ext cx="762000" cy="259045"/>
    <xdr:sp macro="" textlink="">
      <xdr:nvSpPr>
        <xdr:cNvPr id="371" name="公債費負担の状況最小値テキスト"/>
        <xdr:cNvSpPr txBox="1"/>
      </xdr:nvSpPr>
      <xdr:spPr>
        <a:xfrm>
          <a:off x="17106900" y="747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133858</xdr:rowOff>
    </xdr:from>
    <xdr:to>
      <xdr:col>81</xdr:col>
      <xdr:colOff>133350</xdr:colOff>
      <xdr:row>43</xdr:row>
      <xdr:rowOff>133858</xdr:rowOff>
    </xdr:to>
    <xdr:cxnSp macro="">
      <xdr:nvCxnSpPr>
        <xdr:cNvPr id="372" name="直線コネクタ 371"/>
        <xdr:cNvCxnSpPr/>
      </xdr:nvCxnSpPr>
      <xdr:spPr>
        <a:xfrm>
          <a:off x="16929100" y="750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153433</xdr:rowOff>
    </xdr:from>
    <xdr:ext cx="762000" cy="259045"/>
    <xdr:sp macro="" textlink="">
      <xdr:nvSpPr>
        <xdr:cNvPr id="373" name="公債費負担の状況最大値テキスト"/>
        <xdr:cNvSpPr txBox="1"/>
      </xdr:nvSpPr>
      <xdr:spPr>
        <a:xfrm>
          <a:off x="17106900" y="615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67056</xdr:rowOff>
    </xdr:from>
    <xdr:to>
      <xdr:col>81</xdr:col>
      <xdr:colOff>133350</xdr:colOff>
      <xdr:row>37</xdr:row>
      <xdr:rowOff>67056</xdr:rowOff>
    </xdr:to>
    <xdr:cxnSp macro="">
      <xdr:nvCxnSpPr>
        <xdr:cNvPr id="374" name="直線コネクタ 373"/>
        <xdr:cNvCxnSpPr/>
      </xdr:nvCxnSpPr>
      <xdr:spPr>
        <a:xfrm>
          <a:off x="16929100" y="641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138938</xdr:rowOff>
    </xdr:from>
    <xdr:to>
      <xdr:col>81</xdr:col>
      <xdr:colOff>44450</xdr:colOff>
      <xdr:row>41</xdr:row>
      <xdr:rowOff>153416</xdr:rowOff>
    </xdr:to>
    <xdr:cxnSp macro="">
      <xdr:nvCxnSpPr>
        <xdr:cNvPr id="375" name="直線コネクタ 374"/>
        <xdr:cNvCxnSpPr/>
      </xdr:nvCxnSpPr>
      <xdr:spPr>
        <a:xfrm>
          <a:off x="16179800" y="7168388"/>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85361</xdr:rowOff>
    </xdr:from>
    <xdr:ext cx="762000" cy="259045"/>
    <xdr:sp macro="" textlink="">
      <xdr:nvSpPr>
        <xdr:cNvPr id="376" name="公債費負担の状況平均値テキスト"/>
        <xdr:cNvSpPr txBox="1"/>
      </xdr:nvSpPr>
      <xdr:spPr>
        <a:xfrm>
          <a:off x="17106900" y="694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68834</xdr:rowOff>
    </xdr:from>
    <xdr:to>
      <xdr:col>81</xdr:col>
      <xdr:colOff>95250</xdr:colOff>
      <xdr:row>41</xdr:row>
      <xdr:rowOff>170434</xdr:rowOff>
    </xdr:to>
    <xdr:sp macro="" textlink="">
      <xdr:nvSpPr>
        <xdr:cNvPr id="377" name="フローチャート: 判断 376"/>
        <xdr:cNvSpPr/>
      </xdr:nvSpPr>
      <xdr:spPr>
        <a:xfrm>
          <a:off x="169672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138938</xdr:rowOff>
    </xdr:from>
    <xdr:to>
      <xdr:col>77</xdr:col>
      <xdr:colOff>44450</xdr:colOff>
      <xdr:row>41</xdr:row>
      <xdr:rowOff>148590</xdr:rowOff>
    </xdr:to>
    <xdr:cxnSp macro="">
      <xdr:nvCxnSpPr>
        <xdr:cNvPr id="378" name="直線コネクタ 377"/>
        <xdr:cNvCxnSpPr/>
      </xdr:nvCxnSpPr>
      <xdr:spPr>
        <a:xfrm flipV="1">
          <a:off x="15290800" y="716838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64008</xdr:rowOff>
    </xdr:from>
    <xdr:to>
      <xdr:col>77</xdr:col>
      <xdr:colOff>95250</xdr:colOff>
      <xdr:row>41</xdr:row>
      <xdr:rowOff>165608</xdr:rowOff>
    </xdr:to>
    <xdr:sp macro="" textlink="">
      <xdr:nvSpPr>
        <xdr:cNvPr id="379" name="フローチャート: 判断 378"/>
        <xdr:cNvSpPr/>
      </xdr:nvSpPr>
      <xdr:spPr>
        <a:xfrm>
          <a:off x="16129000" y="7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4335</xdr:rowOff>
    </xdr:from>
    <xdr:ext cx="736600" cy="259045"/>
    <xdr:sp macro="" textlink="">
      <xdr:nvSpPr>
        <xdr:cNvPr id="380" name="テキスト ボックス 379"/>
        <xdr:cNvSpPr txBox="1"/>
      </xdr:nvSpPr>
      <xdr:spPr>
        <a:xfrm>
          <a:off x="15798800" y="6862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148590</xdr:rowOff>
    </xdr:from>
    <xdr:to>
      <xdr:col>72</xdr:col>
      <xdr:colOff>203200</xdr:colOff>
      <xdr:row>41</xdr:row>
      <xdr:rowOff>158242</xdr:rowOff>
    </xdr:to>
    <xdr:cxnSp macro="">
      <xdr:nvCxnSpPr>
        <xdr:cNvPr id="381" name="直線コネクタ 380"/>
        <xdr:cNvCxnSpPr/>
      </xdr:nvCxnSpPr>
      <xdr:spPr>
        <a:xfrm flipV="1">
          <a:off x="14401800" y="717804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2" name="フローチャート: 判断 381"/>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83" name="テキスト ボックス 382"/>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158242</xdr:rowOff>
    </xdr:from>
    <xdr:to>
      <xdr:col>68</xdr:col>
      <xdr:colOff>152400</xdr:colOff>
      <xdr:row>42</xdr:row>
      <xdr:rowOff>1270</xdr:rowOff>
    </xdr:to>
    <xdr:cxnSp macro="">
      <xdr:nvCxnSpPr>
        <xdr:cNvPr id="384" name="直線コネクタ 383"/>
        <xdr:cNvCxnSpPr/>
      </xdr:nvCxnSpPr>
      <xdr:spPr>
        <a:xfrm flipV="1">
          <a:off x="13512800" y="718769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85" name="フローチャート: 判断 384"/>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386" name="テキスト ボックス 385"/>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107442</xdr:rowOff>
    </xdr:from>
    <xdr:to>
      <xdr:col>64</xdr:col>
      <xdr:colOff>152400</xdr:colOff>
      <xdr:row>42</xdr:row>
      <xdr:rowOff>37592</xdr:rowOff>
    </xdr:to>
    <xdr:sp macro="" textlink="">
      <xdr:nvSpPr>
        <xdr:cNvPr id="387" name="フローチャート: 判断 386"/>
        <xdr:cNvSpPr/>
      </xdr:nvSpPr>
      <xdr:spPr>
        <a:xfrm>
          <a:off x="13462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47769</xdr:rowOff>
    </xdr:from>
    <xdr:ext cx="762000" cy="259045"/>
    <xdr:sp macro="" textlink="">
      <xdr:nvSpPr>
        <xdr:cNvPr id="388" name="テキスト ボックス 387"/>
        <xdr:cNvSpPr txBox="1"/>
      </xdr:nvSpPr>
      <xdr:spPr>
        <a:xfrm>
          <a:off x="13131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102616</xdr:rowOff>
    </xdr:from>
    <xdr:to>
      <xdr:col>81</xdr:col>
      <xdr:colOff>95250</xdr:colOff>
      <xdr:row>42</xdr:row>
      <xdr:rowOff>32766</xdr:rowOff>
    </xdr:to>
    <xdr:sp macro="" textlink="">
      <xdr:nvSpPr>
        <xdr:cNvPr id="394" name="楕円 393"/>
        <xdr:cNvSpPr/>
      </xdr:nvSpPr>
      <xdr:spPr>
        <a:xfrm>
          <a:off x="16967200" y="713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74693</xdr:rowOff>
    </xdr:from>
    <xdr:ext cx="762000" cy="259045"/>
    <xdr:sp macro="" textlink="">
      <xdr:nvSpPr>
        <xdr:cNvPr id="395" name="公債費負担の状況該当値テキスト"/>
        <xdr:cNvSpPr txBox="1"/>
      </xdr:nvSpPr>
      <xdr:spPr>
        <a:xfrm>
          <a:off x="17106900" y="710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88138</xdr:rowOff>
    </xdr:from>
    <xdr:to>
      <xdr:col>77</xdr:col>
      <xdr:colOff>95250</xdr:colOff>
      <xdr:row>42</xdr:row>
      <xdr:rowOff>18288</xdr:rowOff>
    </xdr:to>
    <xdr:sp macro="" textlink="">
      <xdr:nvSpPr>
        <xdr:cNvPr id="396" name="楕円 395"/>
        <xdr:cNvSpPr/>
      </xdr:nvSpPr>
      <xdr:spPr>
        <a:xfrm>
          <a:off x="161290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3065</xdr:rowOff>
    </xdr:from>
    <xdr:ext cx="736600" cy="259045"/>
    <xdr:sp macro="" textlink="">
      <xdr:nvSpPr>
        <xdr:cNvPr id="397" name="テキスト ボックス 396"/>
        <xdr:cNvSpPr txBox="1"/>
      </xdr:nvSpPr>
      <xdr:spPr>
        <a:xfrm>
          <a:off x="15798800" y="7203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97790</xdr:rowOff>
    </xdr:from>
    <xdr:to>
      <xdr:col>73</xdr:col>
      <xdr:colOff>44450</xdr:colOff>
      <xdr:row>42</xdr:row>
      <xdr:rowOff>27940</xdr:rowOff>
    </xdr:to>
    <xdr:sp macro="" textlink="">
      <xdr:nvSpPr>
        <xdr:cNvPr id="398" name="楕円 397"/>
        <xdr:cNvSpPr/>
      </xdr:nvSpPr>
      <xdr:spPr>
        <a:xfrm>
          <a:off x="15240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399" name="テキスト ボックス 398"/>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107442</xdr:rowOff>
    </xdr:from>
    <xdr:to>
      <xdr:col>68</xdr:col>
      <xdr:colOff>203200</xdr:colOff>
      <xdr:row>42</xdr:row>
      <xdr:rowOff>37592</xdr:rowOff>
    </xdr:to>
    <xdr:sp macro="" textlink="">
      <xdr:nvSpPr>
        <xdr:cNvPr id="400" name="楕円 399"/>
        <xdr:cNvSpPr/>
      </xdr:nvSpPr>
      <xdr:spPr>
        <a:xfrm>
          <a:off x="14351000" y="71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22369</xdr:rowOff>
    </xdr:from>
    <xdr:ext cx="762000" cy="259045"/>
    <xdr:sp macro="" textlink="">
      <xdr:nvSpPr>
        <xdr:cNvPr id="401" name="テキスト ボックス 400"/>
        <xdr:cNvSpPr txBox="1"/>
      </xdr:nvSpPr>
      <xdr:spPr>
        <a:xfrm>
          <a:off x="14020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402" name="楕円 401"/>
        <xdr:cNvSpPr/>
      </xdr:nvSpPr>
      <xdr:spPr>
        <a:xfrm>
          <a:off x="13462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36847</xdr:rowOff>
    </xdr:from>
    <xdr:ext cx="762000" cy="259045"/>
    <xdr:sp macro="" textlink="">
      <xdr:nvSpPr>
        <xdr:cNvPr id="403" name="テキスト ボックス 402"/>
        <xdr:cNvSpPr txBox="1"/>
      </xdr:nvSpPr>
      <xdr:spPr>
        <a:xfrm>
          <a:off x="13131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将来負担比率は昨年度に引き続き発生していない。</a:t>
          </a:r>
        </a:p>
        <a:p>
          <a:r>
            <a:rPr kumimoji="1" lang="ja-JP" altLang="en-US" sz="1300">
              <a:latin typeface="ＭＳ Ｐゴシック" panose="020B0600070205080204" pitchFamily="50" charset="-128"/>
              <a:ea typeface="ＭＳ Ｐゴシック" panose="020B0600070205080204" pitchFamily="50" charset="-128"/>
            </a:rPr>
            <a:t>　地方債に関しては過度の発行を抑制し、借り入れは財政措置のあるものを選択して、将来負担比率の抑制に努めている。令和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年度には財政調整基金の取り崩し（</a:t>
          </a:r>
          <a:r>
            <a:rPr kumimoji="1" lang="en-US" altLang="ja-JP" sz="1300">
              <a:latin typeface="ＭＳ Ｐゴシック" panose="020B0600070205080204" pitchFamily="50" charset="-128"/>
              <a:ea typeface="ＭＳ Ｐゴシック" panose="020B0600070205080204" pitchFamily="50" charset="-128"/>
            </a:rPr>
            <a:t>128,246</a:t>
          </a:r>
          <a:r>
            <a:rPr kumimoji="1" lang="ja-JP" altLang="en-US" sz="1300">
              <a:latin typeface="ＭＳ Ｐゴシック" panose="020B0600070205080204" pitchFamily="50" charset="-128"/>
              <a:ea typeface="ＭＳ Ｐゴシック" panose="020B0600070205080204" pitchFamily="50" charset="-128"/>
            </a:rPr>
            <a:t>千円）をしたものの、標準財政規模のおよそ</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の財政調整基金（</a:t>
          </a:r>
          <a:r>
            <a:rPr kumimoji="1" lang="en-US" altLang="ja-JP" sz="1300">
              <a:latin typeface="ＭＳ Ｐゴシック" panose="020B0600070205080204" pitchFamily="50" charset="-128"/>
              <a:ea typeface="ＭＳ Ｐゴシック" panose="020B0600070205080204" pitchFamily="50" charset="-128"/>
            </a:rPr>
            <a:t>1,321,162</a:t>
          </a:r>
          <a:r>
            <a:rPr kumimoji="1" lang="ja-JP" altLang="en-US" sz="1300">
              <a:latin typeface="ＭＳ Ｐゴシック" panose="020B0600070205080204" pitchFamily="50" charset="-128"/>
              <a:ea typeface="ＭＳ Ｐゴシック" panose="020B0600070205080204" pitchFamily="50" charset="-128"/>
            </a:rPr>
            <a:t>千円）を有している。また、小学校統廃合における新校舎の建設等を見据え、基金へ継続的に積み立てをすることにより、将来に渡る負担に備えている。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61504</xdr:rowOff>
    </xdr:to>
    <xdr:cxnSp macro="">
      <xdr:nvCxnSpPr>
        <xdr:cNvPr id="434" name="直線コネクタ 433"/>
        <xdr:cNvCxnSpPr/>
      </xdr:nvCxnSpPr>
      <xdr:spPr>
        <a:xfrm flipV="1">
          <a:off x="17018000" y="2313214"/>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33581</xdr:rowOff>
    </xdr:from>
    <xdr:ext cx="762000" cy="259045"/>
    <xdr:sp macro="" textlink="">
      <xdr:nvSpPr>
        <xdr:cNvPr id="435" name="将来負担の状況最小値テキスト"/>
        <xdr:cNvSpPr txBox="1"/>
      </xdr:nvSpPr>
      <xdr:spPr>
        <a:xfrm>
          <a:off x="17106900" y="380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61504</xdr:rowOff>
    </xdr:from>
    <xdr:to>
      <xdr:col>81</xdr:col>
      <xdr:colOff>133350</xdr:colOff>
      <xdr:row>22</xdr:row>
      <xdr:rowOff>61504</xdr:rowOff>
    </xdr:to>
    <xdr:cxnSp macro="">
      <xdr:nvCxnSpPr>
        <xdr:cNvPr id="436" name="直線コネクタ 435"/>
        <xdr:cNvCxnSpPr/>
      </xdr:nvCxnSpPr>
      <xdr:spPr>
        <a:xfrm>
          <a:off x="16929100" y="383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9"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1" name="フローチャート: 判断 440"/>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2" name="テキスト ボックス 441"/>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3" name="フローチャート: 判断 442"/>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4" name="テキスト ボックス 443"/>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5" name="フローチャート: 判断 444"/>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6" name="テキスト ボックス 445"/>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103414</xdr:rowOff>
    </xdr:from>
    <xdr:to>
      <xdr:col>64</xdr:col>
      <xdr:colOff>152400</xdr:colOff>
      <xdr:row>15</xdr:row>
      <xdr:rowOff>33564</xdr:rowOff>
    </xdr:to>
    <xdr:sp macro="" textlink="">
      <xdr:nvSpPr>
        <xdr:cNvPr id="447" name="フローチャート: 判断 446"/>
        <xdr:cNvSpPr/>
      </xdr:nvSpPr>
      <xdr:spPr>
        <a:xfrm>
          <a:off x="13462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43741</xdr:rowOff>
    </xdr:from>
    <xdr:ext cx="762000" cy="259045"/>
    <xdr:sp macro="" textlink="">
      <xdr:nvSpPr>
        <xdr:cNvPr id="448" name="テキスト ボックス 447"/>
        <xdr:cNvSpPr txBox="1"/>
      </xdr:nvSpPr>
      <xdr:spPr>
        <a:xfrm>
          <a:off x="13131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岐阜県川辺町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9,843
9,548
41.16
5,608,723
5,271,428
265,784
3,501,617
3,576,412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対前年度</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％の増加となった。</a:t>
          </a:r>
        </a:p>
        <a:p>
          <a:r>
            <a:rPr kumimoji="1" lang="ja-JP" altLang="en-US" sz="1300">
              <a:latin typeface="ＭＳ Ｐゴシック" panose="020B0600070205080204" pitchFamily="50" charset="-128"/>
              <a:ea typeface="ＭＳ Ｐゴシック" panose="020B0600070205080204" pitchFamily="50" charset="-128"/>
            </a:rPr>
            <a:t>　会計年度任用職員に係る月額報酬等の増加により、人件費は増加した。</a:t>
          </a:r>
        </a:p>
        <a:p>
          <a:r>
            <a:rPr kumimoji="1" lang="ja-JP" altLang="en-US" sz="1300">
              <a:latin typeface="ＭＳ Ｐゴシック" panose="020B0600070205080204" pitchFamily="50" charset="-128"/>
              <a:ea typeface="ＭＳ Ｐゴシック" panose="020B0600070205080204" pitchFamily="50" charset="-128"/>
            </a:rPr>
            <a:t>　特に会計年度任用職員にあたっては過剰な人員配置にならないよう人件費の抑制に努める。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42</xdr:row>
      <xdr:rowOff>3556</xdr:rowOff>
    </xdr:to>
    <xdr:cxnSp macro="">
      <xdr:nvCxnSpPr>
        <xdr:cNvPr id="59" name="直線コネクタ 58"/>
        <xdr:cNvCxnSpPr/>
      </xdr:nvCxnSpPr>
      <xdr:spPr>
        <a:xfrm flipV="1">
          <a:off x="4826000" y="5732272"/>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147083</xdr:rowOff>
    </xdr:from>
    <xdr:ext cx="762000" cy="259045"/>
    <xdr:sp macro="" textlink="">
      <xdr:nvSpPr>
        <xdr:cNvPr id="60" name="人件費最小値テキスト"/>
        <xdr:cNvSpPr txBox="1"/>
      </xdr:nvSpPr>
      <xdr:spPr>
        <a:xfrm>
          <a:off x="4914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3556</xdr:rowOff>
    </xdr:from>
    <xdr:to>
      <xdr:col>24</xdr:col>
      <xdr:colOff>114300</xdr:colOff>
      <xdr:row>42</xdr:row>
      <xdr:rowOff>3556</xdr:rowOff>
    </xdr:to>
    <xdr:cxnSp macro="">
      <xdr:nvCxnSpPr>
        <xdr:cNvPr id="61" name="直線コネクタ 60"/>
        <xdr:cNvCxnSpPr/>
      </xdr:nvCxnSpPr>
      <xdr:spPr>
        <a:xfrm>
          <a:off x="4737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168148</xdr:rowOff>
    </xdr:from>
    <xdr:to>
      <xdr:col>24</xdr:col>
      <xdr:colOff>25400</xdr:colOff>
      <xdr:row>37</xdr:row>
      <xdr:rowOff>97282</xdr:rowOff>
    </xdr:to>
    <xdr:cxnSp macro="">
      <xdr:nvCxnSpPr>
        <xdr:cNvPr id="64" name="直線コネクタ 63"/>
        <xdr:cNvCxnSpPr/>
      </xdr:nvCxnSpPr>
      <xdr:spPr>
        <a:xfrm>
          <a:off x="3987800" y="6340348"/>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26433</xdr:rowOff>
    </xdr:from>
    <xdr:ext cx="762000" cy="259045"/>
    <xdr:sp macro="" textlink="">
      <xdr:nvSpPr>
        <xdr:cNvPr id="65" name="人件費平均値テキスト"/>
        <xdr:cNvSpPr txBox="1"/>
      </xdr:nvSpPr>
      <xdr:spPr>
        <a:xfrm>
          <a:off x="4914900" y="6198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9906</xdr:rowOff>
    </xdr:from>
    <xdr:to>
      <xdr:col>24</xdr:col>
      <xdr:colOff>76200</xdr:colOff>
      <xdr:row>37</xdr:row>
      <xdr:rowOff>111506</xdr:rowOff>
    </xdr:to>
    <xdr:sp macro="" textlink="">
      <xdr:nvSpPr>
        <xdr:cNvPr id="66" name="フローチャート: 判断 65"/>
        <xdr:cNvSpPr/>
      </xdr:nvSpPr>
      <xdr:spPr>
        <a:xfrm>
          <a:off x="4775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127000</xdr:rowOff>
    </xdr:from>
    <xdr:to>
      <xdr:col>19</xdr:col>
      <xdr:colOff>187325</xdr:colOff>
      <xdr:row>36</xdr:row>
      <xdr:rowOff>168148</xdr:rowOff>
    </xdr:to>
    <xdr:cxnSp macro="">
      <xdr:nvCxnSpPr>
        <xdr:cNvPr id="67" name="直線コネクタ 66"/>
        <xdr:cNvCxnSpPr/>
      </xdr:nvCxnSpPr>
      <xdr:spPr>
        <a:xfrm>
          <a:off x="3098800" y="629920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73423</xdr:rowOff>
    </xdr:from>
    <xdr:ext cx="736600" cy="259045"/>
    <xdr:sp macro="" textlink="">
      <xdr:nvSpPr>
        <xdr:cNvPr id="69" name="テキスト ボックス 68"/>
        <xdr:cNvSpPr txBox="1"/>
      </xdr:nvSpPr>
      <xdr:spPr>
        <a:xfrm>
          <a:off x="3606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127000</xdr:rowOff>
    </xdr:from>
    <xdr:to>
      <xdr:col>15</xdr:col>
      <xdr:colOff>98425</xdr:colOff>
      <xdr:row>37</xdr:row>
      <xdr:rowOff>42418</xdr:rowOff>
    </xdr:to>
    <xdr:cxnSp macro="">
      <xdr:nvCxnSpPr>
        <xdr:cNvPr id="70" name="直線コネクタ 69"/>
        <xdr:cNvCxnSpPr/>
      </xdr:nvCxnSpPr>
      <xdr:spPr>
        <a:xfrm flipV="1">
          <a:off x="2209800" y="629920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50563</xdr:rowOff>
    </xdr:from>
    <xdr:ext cx="762000" cy="259045"/>
    <xdr:sp macro="" textlink="">
      <xdr:nvSpPr>
        <xdr:cNvPr id="72" name="テキスト ボックス 71"/>
        <xdr:cNvSpPr txBox="1"/>
      </xdr:nvSpPr>
      <xdr:spPr>
        <a:xfrm>
          <a:off x="2717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37846</xdr:rowOff>
    </xdr:from>
    <xdr:to>
      <xdr:col>11</xdr:col>
      <xdr:colOff>9525</xdr:colOff>
      <xdr:row>37</xdr:row>
      <xdr:rowOff>42418</xdr:rowOff>
    </xdr:to>
    <xdr:cxnSp macro="">
      <xdr:nvCxnSpPr>
        <xdr:cNvPr id="73" name="直線コネクタ 72"/>
        <xdr:cNvCxnSpPr/>
      </xdr:nvCxnSpPr>
      <xdr:spPr>
        <a:xfrm>
          <a:off x="1320800" y="63814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60198</xdr:rowOff>
    </xdr:from>
    <xdr:to>
      <xdr:col>11</xdr:col>
      <xdr:colOff>60325</xdr:colOff>
      <xdr:row>37</xdr:row>
      <xdr:rowOff>161798</xdr:rowOff>
    </xdr:to>
    <xdr:sp macro="" textlink="">
      <xdr:nvSpPr>
        <xdr:cNvPr id="74" name="フローチャート: 判断 73"/>
        <xdr:cNvSpPr/>
      </xdr:nvSpPr>
      <xdr:spPr>
        <a:xfrm>
          <a:off x="2159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146575</xdr:rowOff>
    </xdr:from>
    <xdr:ext cx="762000" cy="259045"/>
    <xdr:sp macro="" textlink="">
      <xdr:nvSpPr>
        <xdr:cNvPr id="75" name="テキスト ボックス 74"/>
        <xdr:cNvSpPr txBox="1"/>
      </xdr:nvSpPr>
      <xdr:spPr>
        <a:xfrm>
          <a:off x="1828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71628</xdr:rowOff>
    </xdr:from>
    <xdr:to>
      <xdr:col>6</xdr:col>
      <xdr:colOff>171450</xdr:colOff>
      <xdr:row>37</xdr:row>
      <xdr:rowOff>1778</xdr:rowOff>
    </xdr:to>
    <xdr:sp macro="" textlink="">
      <xdr:nvSpPr>
        <xdr:cNvPr id="76" name="フローチャート: 判断 75"/>
        <xdr:cNvSpPr/>
      </xdr:nvSpPr>
      <xdr:spPr>
        <a:xfrm>
          <a:off x="1270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11955</xdr:rowOff>
    </xdr:from>
    <xdr:ext cx="762000" cy="259045"/>
    <xdr:sp macro="" textlink="">
      <xdr:nvSpPr>
        <xdr:cNvPr id="77" name="テキスト ボックス 76"/>
        <xdr:cNvSpPr txBox="1"/>
      </xdr:nvSpPr>
      <xdr:spPr>
        <a:xfrm>
          <a:off x="939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46482</xdr:rowOff>
    </xdr:from>
    <xdr:to>
      <xdr:col>24</xdr:col>
      <xdr:colOff>76200</xdr:colOff>
      <xdr:row>37</xdr:row>
      <xdr:rowOff>148082</xdr:rowOff>
    </xdr:to>
    <xdr:sp macro="" textlink="">
      <xdr:nvSpPr>
        <xdr:cNvPr id="83" name="楕円 82"/>
        <xdr:cNvSpPr/>
      </xdr:nvSpPr>
      <xdr:spPr>
        <a:xfrm>
          <a:off x="47752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18559</xdr:rowOff>
    </xdr:from>
    <xdr:ext cx="762000" cy="259045"/>
    <xdr:sp macro="" textlink="">
      <xdr:nvSpPr>
        <xdr:cNvPr id="84" name="人件費該当値テキスト"/>
        <xdr:cNvSpPr txBox="1"/>
      </xdr:nvSpPr>
      <xdr:spPr>
        <a:xfrm>
          <a:off x="49149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117348</xdr:rowOff>
    </xdr:from>
    <xdr:to>
      <xdr:col>20</xdr:col>
      <xdr:colOff>38100</xdr:colOff>
      <xdr:row>37</xdr:row>
      <xdr:rowOff>47498</xdr:rowOff>
    </xdr:to>
    <xdr:sp macro="" textlink="">
      <xdr:nvSpPr>
        <xdr:cNvPr id="85" name="楕円 84"/>
        <xdr:cNvSpPr/>
      </xdr:nvSpPr>
      <xdr:spPr>
        <a:xfrm>
          <a:off x="3937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57675</xdr:rowOff>
    </xdr:from>
    <xdr:ext cx="736600" cy="259045"/>
    <xdr:sp macro="" textlink="">
      <xdr:nvSpPr>
        <xdr:cNvPr id="86" name="テキスト ボックス 85"/>
        <xdr:cNvSpPr txBox="1"/>
      </xdr:nvSpPr>
      <xdr:spPr>
        <a:xfrm>
          <a:off x="3606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76200</xdr:rowOff>
    </xdr:from>
    <xdr:to>
      <xdr:col>15</xdr:col>
      <xdr:colOff>149225</xdr:colOff>
      <xdr:row>37</xdr:row>
      <xdr:rowOff>6350</xdr:rowOff>
    </xdr:to>
    <xdr:sp macro="" textlink="">
      <xdr:nvSpPr>
        <xdr:cNvPr id="87" name="楕円 86"/>
        <xdr:cNvSpPr/>
      </xdr:nvSpPr>
      <xdr:spPr>
        <a:xfrm>
          <a:off x="3048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88" name="テキスト ボックス 87"/>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163068</xdr:rowOff>
    </xdr:from>
    <xdr:to>
      <xdr:col>11</xdr:col>
      <xdr:colOff>60325</xdr:colOff>
      <xdr:row>37</xdr:row>
      <xdr:rowOff>93218</xdr:rowOff>
    </xdr:to>
    <xdr:sp macro="" textlink="">
      <xdr:nvSpPr>
        <xdr:cNvPr id="89" name="楕円 88"/>
        <xdr:cNvSpPr/>
      </xdr:nvSpPr>
      <xdr:spPr>
        <a:xfrm>
          <a:off x="2159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103395</xdr:rowOff>
    </xdr:from>
    <xdr:ext cx="762000" cy="259045"/>
    <xdr:sp macro="" textlink="">
      <xdr:nvSpPr>
        <xdr:cNvPr id="90" name="テキスト ボックス 89"/>
        <xdr:cNvSpPr txBox="1"/>
      </xdr:nvSpPr>
      <xdr:spPr>
        <a:xfrm>
          <a:off x="1828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158496</xdr:rowOff>
    </xdr:from>
    <xdr:to>
      <xdr:col>6</xdr:col>
      <xdr:colOff>171450</xdr:colOff>
      <xdr:row>37</xdr:row>
      <xdr:rowOff>88646</xdr:rowOff>
    </xdr:to>
    <xdr:sp macro="" textlink="">
      <xdr:nvSpPr>
        <xdr:cNvPr id="91" name="楕円 90"/>
        <xdr:cNvSpPr/>
      </xdr:nvSpPr>
      <xdr:spPr>
        <a:xfrm>
          <a:off x="1270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73423</xdr:rowOff>
    </xdr:from>
    <xdr:ext cx="762000" cy="259045"/>
    <xdr:sp macro="" textlink="">
      <xdr:nvSpPr>
        <xdr:cNvPr id="92" name="テキスト ボックス 91"/>
        <xdr:cNvSpPr txBox="1"/>
      </xdr:nvSpPr>
      <xdr:spPr>
        <a:xfrm>
          <a:off x="939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対前年度</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％の増加となった。</a:t>
          </a:r>
        </a:p>
        <a:p>
          <a:r>
            <a:rPr kumimoji="1" lang="ja-JP" altLang="en-US" sz="1300">
              <a:latin typeface="ＭＳ Ｐゴシック" panose="020B0600070205080204" pitchFamily="50" charset="-128"/>
              <a:ea typeface="ＭＳ Ｐゴシック" panose="020B0600070205080204" pitchFamily="50" charset="-128"/>
            </a:rPr>
            <a:t>　これは各システム機器の借上料等が増加したことが大きい。物件費については決算比率が高く、経常経費の割合も大きいことから、今後も需用費や委託料などのコストの見直し等により経常経費の抑制を行い、積極的に経費削減を実施す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123190</xdr:rowOff>
    </xdr:from>
    <xdr:to>
      <xdr:col>82</xdr:col>
      <xdr:colOff>107950</xdr:colOff>
      <xdr:row>22</xdr:row>
      <xdr:rowOff>12700</xdr:rowOff>
    </xdr:to>
    <xdr:cxnSp macro="">
      <xdr:nvCxnSpPr>
        <xdr:cNvPr id="120" name="直線コネクタ 119"/>
        <xdr:cNvCxnSpPr/>
      </xdr:nvCxnSpPr>
      <xdr:spPr>
        <a:xfrm flipV="1">
          <a:off x="16510000" y="23520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1"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2" name="直線コネクタ 121"/>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38117</xdr:rowOff>
    </xdr:from>
    <xdr:ext cx="762000" cy="259045"/>
    <xdr:sp macro="" textlink="">
      <xdr:nvSpPr>
        <xdr:cNvPr id="123"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123190</xdr:rowOff>
    </xdr:from>
    <xdr:to>
      <xdr:col>82</xdr:col>
      <xdr:colOff>196850</xdr:colOff>
      <xdr:row>13</xdr:row>
      <xdr:rowOff>123190</xdr:rowOff>
    </xdr:to>
    <xdr:cxnSp macro="">
      <xdr:nvCxnSpPr>
        <xdr:cNvPr id="124" name="直線コネクタ 123"/>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138430</xdr:rowOff>
    </xdr:from>
    <xdr:to>
      <xdr:col>82</xdr:col>
      <xdr:colOff>107950</xdr:colOff>
      <xdr:row>16</xdr:row>
      <xdr:rowOff>81280</xdr:rowOff>
    </xdr:to>
    <xdr:cxnSp macro="">
      <xdr:nvCxnSpPr>
        <xdr:cNvPr id="125" name="直線コネクタ 124"/>
        <xdr:cNvCxnSpPr/>
      </xdr:nvCxnSpPr>
      <xdr:spPr>
        <a:xfrm>
          <a:off x="15671800" y="271018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101617</xdr:rowOff>
    </xdr:from>
    <xdr:ext cx="762000" cy="259045"/>
    <xdr:sp macro="" textlink="">
      <xdr:nvSpPr>
        <xdr:cNvPr id="126" name="物件費平均値テキスト"/>
        <xdr:cNvSpPr txBox="1"/>
      </xdr:nvSpPr>
      <xdr:spPr>
        <a:xfrm>
          <a:off x="16598900" y="2844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27" name="フローチャート: 判断 126"/>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24130</xdr:rowOff>
    </xdr:from>
    <xdr:to>
      <xdr:col>78</xdr:col>
      <xdr:colOff>69850</xdr:colOff>
      <xdr:row>15</xdr:row>
      <xdr:rowOff>138430</xdr:rowOff>
    </xdr:to>
    <xdr:cxnSp macro="">
      <xdr:nvCxnSpPr>
        <xdr:cNvPr id="128" name="直線コネクタ 127"/>
        <xdr:cNvCxnSpPr/>
      </xdr:nvCxnSpPr>
      <xdr:spPr>
        <a:xfrm>
          <a:off x="14782800" y="25958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91440</xdr:rowOff>
    </xdr:from>
    <xdr:to>
      <xdr:col>78</xdr:col>
      <xdr:colOff>120650</xdr:colOff>
      <xdr:row>17</xdr:row>
      <xdr:rowOff>21590</xdr:rowOff>
    </xdr:to>
    <xdr:sp macro="" textlink="">
      <xdr:nvSpPr>
        <xdr:cNvPr id="129" name="フローチャート: 判断 128"/>
        <xdr:cNvSpPr/>
      </xdr:nvSpPr>
      <xdr:spPr>
        <a:xfrm>
          <a:off x="15621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6367</xdr:rowOff>
    </xdr:from>
    <xdr:ext cx="736600" cy="259045"/>
    <xdr:sp macro="" textlink="">
      <xdr:nvSpPr>
        <xdr:cNvPr id="130" name="テキスト ボックス 129"/>
        <xdr:cNvSpPr txBox="1"/>
      </xdr:nvSpPr>
      <xdr:spPr>
        <a:xfrm>
          <a:off x="15290800" y="292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24130</xdr:rowOff>
    </xdr:from>
    <xdr:to>
      <xdr:col>73</xdr:col>
      <xdr:colOff>180975</xdr:colOff>
      <xdr:row>15</xdr:row>
      <xdr:rowOff>46990</xdr:rowOff>
    </xdr:to>
    <xdr:cxnSp macro="">
      <xdr:nvCxnSpPr>
        <xdr:cNvPr id="131" name="直線コネクタ 130"/>
        <xdr:cNvCxnSpPr/>
      </xdr:nvCxnSpPr>
      <xdr:spPr>
        <a:xfrm flipV="1">
          <a:off x="13893800" y="2595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22860</xdr:rowOff>
    </xdr:from>
    <xdr:to>
      <xdr:col>74</xdr:col>
      <xdr:colOff>31750</xdr:colOff>
      <xdr:row>16</xdr:row>
      <xdr:rowOff>124460</xdr:rowOff>
    </xdr:to>
    <xdr:sp macro="" textlink="">
      <xdr:nvSpPr>
        <xdr:cNvPr id="132" name="フローチャート: 判断 131"/>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109237</xdr:rowOff>
    </xdr:from>
    <xdr:ext cx="762000" cy="259045"/>
    <xdr:sp macro="" textlink="">
      <xdr:nvSpPr>
        <xdr:cNvPr id="133" name="テキスト ボックス 132"/>
        <xdr:cNvSpPr txBox="1"/>
      </xdr:nvSpPr>
      <xdr:spPr>
        <a:xfrm>
          <a:off x="14401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46990</xdr:rowOff>
    </xdr:from>
    <xdr:to>
      <xdr:col>69</xdr:col>
      <xdr:colOff>92075</xdr:colOff>
      <xdr:row>16</xdr:row>
      <xdr:rowOff>5080</xdr:rowOff>
    </xdr:to>
    <xdr:cxnSp macro="">
      <xdr:nvCxnSpPr>
        <xdr:cNvPr id="134" name="直線コネクタ 133"/>
        <xdr:cNvCxnSpPr/>
      </xdr:nvCxnSpPr>
      <xdr:spPr>
        <a:xfrm flipV="1">
          <a:off x="13004800" y="26187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45720</xdr:rowOff>
    </xdr:from>
    <xdr:to>
      <xdr:col>69</xdr:col>
      <xdr:colOff>142875</xdr:colOff>
      <xdr:row>16</xdr:row>
      <xdr:rowOff>147320</xdr:rowOff>
    </xdr:to>
    <xdr:sp macro="" textlink="">
      <xdr:nvSpPr>
        <xdr:cNvPr id="135" name="フローチャート: 判断 134"/>
        <xdr:cNvSpPr/>
      </xdr:nvSpPr>
      <xdr:spPr>
        <a:xfrm>
          <a:off x="13843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132097</xdr:rowOff>
    </xdr:from>
    <xdr:ext cx="762000" cy="259045"/>
    <xdr:sp macro="" textlink="">
      <xdr:nvSpPr>
        <xdr:cNvPr id="136" name="テキスト ボックス 135"/>
        <xdr:cNvSpPr txBox="1"/>
      </xdr:nvSpPr>
      <xdr:spPr>
        <a:xfrm>
          <a:off x="13512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72390</xdr:rowOff>
    </xdr:from>
    <xdr:to>
      <xdr:col>65</xdr:col>
      <xdr:colOff>53975</xdr:colOff>
      <xdr:row>18</xdr:row>
      <xdr:rowOff>2540</xdr:rowOff>
    </xdr:to>
    <xdr:sp macro="" textlink="">
      <xdr:nvSpPr>
        <xdr:cNvPr id="137" name="フローチャート: 判断 136"/>
        <xdr:cNvSpPr/>
      </xdr:nvSpPr>
      <xdr:spPr>
        <a:xfrm>
          <a:off x="12954000" y="29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158767</xdr:rowOff>
    </xdr:from>
    <xdr:ext cx="762000" cy="259045"/>
    <xdr:sp macro="" textlink="">
      <xdr:nvSpPr>
        <xdr:cNvPr id="138" name="テキスト ボックス 137"/>
        <xdr:cNvSpPr txBox="1"/>
      </xdr:nvSpPr>
      <xdr:spPr>
        <a:xfrm>
          <a:off x="12623800" y="307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30480</xdr:rowOff>
    </xdr:from>
    <xdr:to>
      <xdr:col>82</xdr:col>
      <xdr:colOff>158750</xdr:colOff>
      <xdr:row>16</xdr:row>
      <xdr:rowOff>132080</xdr:rowOff>
    </xdr:to>
    <xdr:sp macro="" textlink="">
      <xdr:nvSpPr>
        <xdr:cNvPr id="144" name="楕円 143"/>
        <xdr:cNvSpPr/>
      </xdr:nvSpPr>
      <xdr:spPr>
        <a:xfrm>
          <a:off x="164592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47007</xdr:rowOff>
    </xdr:from>
    <xdr:ext cx="762000" cy="259045"/>
    <xdr:sp macro="" textlink="">
      <xdr:nvSpPr>
        <xdr:cNvPr id="145" name="物件費該当値テキスト"/>
        <xdr:cNvSpPr txBox="1"/>
      </xdr:nvSpPr>
      <xdr:spPr>
        <a:xfrm>
          <a:off x="165989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87630</xdr:rowOff>
    </xdr:from>
    <xdr:to>
      <xdr:col>78</xdr:col>
      <xdr:colOff>120650</xdr:colOff>
      <xdr:row>16</xdr:row>
      <xdr:rowOff>17780</xdr:rowOff>
    </xdr:to>
    <xdr:sp macro="" textlink="">
      <xdr:nvSpPr>
        <xdr:cNvPr id="146" name="楕円 145"/>
        <xdr:cNvSpPr/>
      </xdr:nvSpPr>
      <xdr:spPr>
        <a:xfrm>
          <a:off x="15621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27957</xdr:rowOff>
    </xdr:from>
    <xdr:ext cx="736600" cy="259045"/>
    <xdr:sp macro="" textlink="">
      <xdr:nvSpPr>
        <xdr:cNvPr id="147" name="テキスト ボックス 146"/>
        <xdr:cNvSpPr txBox="1"/>
      </xdr:nvSpPr>
      <xdr:spPr>
        <a:xfrm>
          <a:off x="15290800" y="2428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144780</xdr:rowOff>
    </xdr:from>
    <xdr:to>
      <xdr:col>74</xdr:col>
      <xdr:colOff>31750</xdr:colOff>
      <xdr:row>15</xdr:row>
      <xdr:rowOff>74930</xdr:rowOff>
    </xdr:to>
    <xdr:sp macro="" textlink="">
      <xdr:nvSpPr>
        <xdr:cNvPr id="148" name="楕円 147"/>
        <xdr:cNvSpPr/>
      </xdr:nvSpPr>
      <xdr:spPr>
        <a:xfrm>
          <a:off x="14732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85107</xdr:rowOff>
    </xdr:from>
    <xdr:ext cx="762000" cy="259045"/>
    <xdr:sp macro="" textlink="">
      <xdr:nvSpPr>
        <xdr:cNvPr id="149" name="テキスト ボックス 148"/>
        <xdr:cNvSpPr txBox="1"/>
      </xdr:nvSpPr>
      <xdr:spPr>
        <a:xfrm>
          <a:off x="14401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167640</xdr:rowOff>
    </xdr:from>
    <xdr:to>
      <xdr:col>69</xdr:col>
      <xdr:colOff>142875</xdr:colOff>
      <xdr:row>15</xdr:row>
      <xdr:rowOff>97790</xdr:rowOff>
    </xdr:to>
    <xdr:sp macro="" textlink="">
      <xdr:nvSpPr>
        <xdr:cNvPr id="150" name="楕円 149"/>
        <xdr:cNvSpPr/>
      </xdr:nvSpPr>
      <xdr:spPr>
        <a:xfrm>
          <a:off x="13843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107967</xdr:rowOff>
    </xdr:from>
    <xdr:ext cx="762000" cy="259045"/>
    <xdr:sp macro="" textlink="">
      <xdr:nvSpPr>
        <xdr:cNvPr id="151" name="テキスト ボックス 150"/>
        <xdr:cNvSpPr txBox="1"/>
      </xdr:nvSpPr>
      <xdr:spPr>
        <a:xfrm>
          <a:off x="13512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125730</xdr:rowOff>
    </xdr:from>
    <xdr:to>
      <xdr:col>65</xdr:col>
      <xdr:colOff>53975</xdr:colOff>
      <xdr:row>16</xdr:row>
      <xdr:rowOff>55880</xdr:rowOff>
    </xdr:to>
    <xdr:sp macro="" textlink="">
      <xdr:nvSpPr>
        <xdr:cNvPr id="152" name="楕円 151"/>
        <xdr:cNvSpPr/>
      </xdr:nvSpPr>
      <xdr:spPr>
        <a:xfrm>
          <a:off x="12954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66057</xdr:rowOff>
    </xdr:from>
    <xdr:ext cx="762000" cy="259045"/>
    <xdr:sp macro="" textlink="">
      <xdr:nvSpPr>
        <xdr:cNvPr id="153" name="テキスト ボックス 152"/>
        <xdr:cNvSpPr txBox="1"/>
      </xdr:nvSpPr>
      <xdr:spPr>
        <a:xfrm>
          <a:off x="12623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対前年度</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％の増加となった。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これは障害福祉サービスの利用数や人件費高騰による措置費の増加によるものが大きい。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今後も障害者に係る支援事業費や、高齢化による扶助費の増加は避けられない状況が続くことが見込まれる。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69850</xdr:rowOff>
    </xdr:from>
    <xdr:to>
      <xdr:col>24</xdr:col>
      <xdr:colOff>25400</xdr:colOff>
      <xdr:row>62</xdr:row>
      <xdr:rowOff>69850</xdr:rowOff>
    </xdr:to>
    <xdr:cxnSp macro="">
      <xdr:nvCxnSpPr>
        <xdr:cNvPr id="180" name="直線コネクタ 179"/>
        <xdr:cNvCxnSpPr/>
      </xdr:nvCxnSpPr>
      <xdr:spPr>
        <a:xfrm flipV="1">
          <a:off x="4826000" y="93281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41927</xdr:rowOff>
    </xdr:from>
    <xdr:ext cx="762000" cy="259045"/>
    <xdr:sp macro="" textlink="">
      <xdr:nvSpPr>
        <xdr:cNvPr id="181" name="扶助費最小値テキスト"/>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2" name="直線コネクタ 181"/>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156227</xdr:rowOff>
    </xdr:from>
    <xdr:ext cx="762000" cy="259045"/>
    <xdr:sp macro="" textlink="">
      <xdr:nvSpPr>
        <xdr:cNvPr id="183" name="扶助費最大値テキスト"/>
        <xdr:cNvSpPr txBox="1"/>
      </xdr:nvSpPr>
      <xdr:spPr>
        <a:xfrm>
          <a:off x="4914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69850</xdr:rowOff>
    </xdr:from>
    <xdr:to>
      <xdr:col>24</xdr:col>
      <xdr:colOff>114300</xdr:colOff>
      <xdr:row>54</xdr:row>
      <xdr:rowOff>69850</xdr:rowOff>
    </xdr:to>
    <xdr:cxnSp macro="">
      <xdr:nvCxnSpPr>
        <xdr:cNvPr id="184" name="直線コネクタ 183"/>
        <xdr:cNvCxnSpPr/>
      </xdr:nvCxnSpPr>
      <xdr:spPr>
        <a:xfrm>
          <a:off x="4737100" y="932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50800</xdr:rowOff>
    </xdr:from>
    <xdr:to>
      <xdr:col>24</xdr:col>
      <xdr:colOff>25400</xdr:colOff>
      <xdr:row>61</xdr:row>
      <xdr:rowOff>88900</xdr:rowOff>
    </xdr:to>
    <xdr:cxnSp macro="">
      <xdr:nvCxnSpPr>
        <xdr:cNvPr id="185" name="直線コネクタ 184"/>
        <xdr:cNvCxnSpPr/>
      </xdr:nvCxnSpPr>
      <xdr:spPr>
        <a:xfrm>
          <a:off x="3987800" y="10337800"/>
          <a:ext cx="8382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86"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87" name="フローチャート: 判断 186"/>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88900</xdr:rowOff>
    </xdr:from>
    <xdr:to>
      <xdr:col>19</xdr:col>
      <xdr:colOff>187325</xdr:colOff>
      <xdr:row>60</xdr:row>
      <xdr:rowOff>50800</xdr:rowOff>
    </xdr:to>
    <xdr:cxnSp macro="">
      <xdr:nvCxnSpPr>
        <xdr:cNvPr id="188" name="直線コネクタ 187"/>
        <xdr:cNvCxnSpPr/>
      </xdr:nvCxnSpPr>
      <xdr:spPr>
        <a:xfrm>
          <a:off x="3098800" y="102044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92727</xdr:rowOff>
    </xdr:from>
    <xdr:ext cx="736600" cy="259045"/>
    <xdr:sp macro="" textlink="">
      <xdr:nvSpPr>
        <xdr:cNvPr id="190" name="テキスト ボックス 189"/>
        <xdr:cNvSpPr txBox="1"/>
      </xdr:nvSpPr>
      <xdr:spPr>
        <a:xfrm>
          <a:off x="3606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50800</xdr:rowOff>
    </xdr:from>
    <xdr:to>
      <xdr:col>15</xdr:col>
      <xdr:colOff>98425</xdr:colOff>
      <xdr:row>59</xdr:row>
      <xdr:rowOff>88900</xdr:rowOff>
    </xdr:to>
    <xdr:cxnSp macro="">
      <xdr:nvCxnSpPr>
        <xdr:cNvPr id="191" name="直線コネクタ 190"/>
        <xdr:cNvCxnSpPr/>
      </xdr:nvCxnSpPr>
      <xdr:spPr>
        <a:xfrm>
          <a:off x="2209800" y="99949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152400</xdr:rowOff>
    </xdr:from>
    <xdr:to>
      <xdr:col>15</xdr:col>
      <xdr:colOff>149225</xdr:colOff>
      <xdr:row>57</xdr:row>
      <xdr:rowOff>82550</xdr:rowOff>
    </xdr:to>
    <xdr:sp macro="" textlink="">
      <xdr:nvSpPr>
        <xdr:cNvPr id="192" name="フローチャート: 判断 191"/>
        <xdr:cNvSpPr/>
      </xdr:nvSpPr>
      <xdr:spPr>
        <a:xfrm>
          <a:off x="3048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92727</xdr:rowOff>
    </xdr:from>
    <xdr:ext cx="762000" cy="259045"/>
    <xdr:sp macro="" textlink="">
      <xdr:nvSpPr>
        <xdr:cNvPr id="193" name="テキスト ボックス 192"/>
        <xdr:cNvSpPr txBox="1"/>
      </xdr:nvSpPr>
      <xdr:spPr>
        <a:xfrm>
          <a:off x="2717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50800</xdr:rowOff>
    </xdr:from>
    <xdr:to>
      <xdr:col>11</xdr:col>
      <xdr:colOff>9525</xdr:colOff>
      <xdr:row>60</xdr:row>
      <xdr:rowOff>31750</xdr:rowOff>
    </xdr:to>
    <xdr:cxnSp macro="">
      <xdr:nvCxnSpPr>
        <xdr:cNvPr id="194" name="直線コネクタ 193"/>
        <xdr:cNvCxnSpPr/>
      </xdr:nvCxnSpPr>
      <xdr:spPr>
        <a:xfrm flipV="1">
          <a:off x="1320800" y="999490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195" name="フローチャート: 判断 194"/>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130827</xdr:rowOff>
    </xdr:from>
    <xdr:ext cx="762000" cy="259045"/>
    <xdr:sp macro="" textlink="">
      <xdr:nvSpPr>
        <xdr:cNvPr id="196" name="テキスト ボックス 195"/>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152400</xdr:rowOff>
    </xdr:from>
    <xdr:to>
      <xdr:col>6</xdr:col>
      <xdr:colOff>171450</xdr:colOff>
      <xdr:row>59</xdr:row>
      <xdr:rowOff>82550</xdr:rowOff>
    </xdr:to>
    <xdr:sp macro="" textlink="">
      <xdr:nvSpPr>
        <xdr:cNvPr id="197" name="フローチャート: 判断 196"/>
        <xdr:cNvSpPr/>
      </xdr:nvSpPr>
      <xdr:spPr>
        <a:xfrm>
          <a:off x="12700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92727</xdr:rowOff>
    </xdr:from>
    <xdr:ext cx="762000" cy="259045"/>
    <xdr:sp macro="" textlink="">
      <xdr:nvSpPr>
        <xdr:cNvPr id="198" name="テキスト ボックス 197"/>
        <xdr:cNvSpPr txBox="1"/>
      </xdr:nvSpPr>
      <xdr:spPr>
        <a:xfrm>
          <a:off x="939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61</xdr:row>
      <xdr:rowOff>38100</xdr:rowOff>
    </xdr:from>
    <xdr:to>
      <xdr:col>24</xdr:col>
      <xdr:colOff>76200</xdr:colOff>
      <xdr:row>61</xdr:row>
      <xdr:rowOff>139700</xdr:rowOff>
    </xdr:to>
    <xdr:sp macro="" textlink="">
      <xdr:nvSpPr>
        <xdr:cNvPr id="204" name="楕円 203"/>
        <xdr:cNvSpPr/>
      </xdr:nvSpPr>
      <xdr:spPr>
        <a:xfrm>
          <a:off x="4775200" y="1049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61</xdr:row>
      <xdr:rowOff>10177</xdr:rowOff>
    </xdr:from>
    <xdr:ext cx="762000" cy="259045"/>
    <xdr:sp macro="" textlink="">
      <xdr:nvSpPr>
        <xdr:cNvPr id="205" name="扶助費該当値テキスト"/>
        <xdr:cNvSpPr txBox="1"/>
      </xdr:nvSpPr>
      <xdr:spPr>
        <a:xfrm>
          <a:off x="49149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0</xdr:rowOff>
    </xdr:from>
    <xdr:to>
      <xdr:col>20</xdr:col>
      <xdr:colOff>38100</xdr:colOff>
      <xdr:row>60</xdr:row>
      <xdr:rowOff>101600</xdr:rowOff>
    </xdr:to>
    <xdr:sp macro="" textlink="">
      <xdr:nvSpPr>
        <xdr:cNvPr id="206" name="楕円 205"/>
        <xdr:cNvSpPr/>
      </xdr:nvSpPr>
      <xdr:spPr>
        <a:xfrm>
          <a:off x="3937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86377</xdr:rowOff>
    </xdr:from>
    <xdr:ext cx="736600" cy="259045"/>
    <xdr:sp macro="" textlink="">
      <xdr:nvSpPr>
        <xdr:cNvPr id="207" name="テキスト ボックス 206"/>
        <xdr:cNvSpPr txBox="1"/>
      </xdr:nvSpPr>
      <xdr:spPr>
        <a:xfrm>
          <a:off x="3606800" y="1037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38100</xdr:rowOff>
    </xdr:from>
    <xdr:to>
      <xdr:col>15</xdr:col>
      <xdr:colOff>149225</xdr:colOff>
      <xdr:row>59</xdr:row>
      <xdr:rowOff>139700</xdr:rowOff>
    </xdr:to>
    <xdr:sp macro="" textlink="">
      <xdr:nvSpPr>
        <xdr:cNvPr id="208" name="楕円 207"/>
        <xdr:cNvSpPr/>
      </xdr:nvSpPr>
      <xdr:spPr>
        <a:xfrm>
          <a:off x="30480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124477</xdr:rowOff>
    </xdr:from>
    <xdr:ext cx="762000" cy="259045"/>
    <xdr:sp macro="" textlink="">
      <xdr:nvSpPr>
        <xdr:cNvPr id="209" name="テキスト ボックス 208"/>
        <xdr:cNvSpPr txBox="1"/>
      </xdr:nvSpPr>
      <xdr:spPr>
        <a:xfrm>
          <a:off x="2717800" y="1024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0</xdr:rowOff>
    </xdr:from>
    <xdr:to>
      <xdr:col>11</xdr:col>
      <xdr:colOff>60325</xdr:colOff>
      <xdr:row>58</xdr:row>
      <xdr:rowOff>101600</xdr:rowOff>
    </xdr:to>
    <xdr:sp macro="" textlink="">
      <xdr:nvSpPr>
        <xdr:cNvPr id="210" name="楕円 209"/>
        <xdr:cNvSpPr/>
      </xdr:nvSpPr>
      <xdr:spPr>
        <a:xfrm>
          <a:off x="2159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86377</xdr:rowOff>
    </xdr:from>
    <xdr:ext cx="762000" cy="259045"/>
    <xdr:sp macro="" textlink="">
      <xdr:nvSpPr>
        <xdr:cNvPr id="211" name="テキスト ボックス 210"/>
        <xdr:cNvSpPr txBox="1"/>
      </xdr:nvSpPr>
      <xdr:spPr>
        <a:xfrm>
          <a:off x="1828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152400</xdr:rowOff>
    </xdr:from>
    <xdr:to>
      <xdr:col>6</xdr:col>
      <xdr:colOff>171450</xdr:colOff>
      <xdr:row>60</xdr:row>
      <xdr:rowOff>82550</xdr:rowOff>
    </xdr:to>
    <xdr:sp macro="" textlink="">
      <xdr:nvSpPr>
        <xdr:cNvPr id="212" name="楕円 211"/>
        <xdr:cNvSpPr/>
      </xdr:nvSpPr>
      <xdr:spPr>
        <a:xfrm>
          <a:off x="12700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67327</xdr:rowOff>
    </xdr:from>
    <xdr:ext cx="762000" cy="259045"/>
    <xdr:sp macro="" textlink="">
      <xdr:nvSpPr>
        <xdr:cNvPr id="213" name="テキスト ボックス 212"/>
        <xdr:cNvSpPr txBox="1"/>
      </xdr:nvSpPr>
      <xdr:spPr>
        <a:xfrm>
          <a:off x="939800" y="1035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％の減少となった。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その他の内訳は繰出金が主となっており各特別会計の繰出金の合計は増加したものの、町内各所施設の維持補修費が減少したことにより、対前年比は減少となった。</a:t>
          </a: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8" name="直線コネクタ 227"/>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9" name="テキスト ボックス 228"/>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0" name="直線コネクタ 229"/>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1" name="テキスト ボックス 230"/>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2" name="直線コネクタ 231"/>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3" name="テキスト ボックス 232"/>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4" name="直線コネクタ 233"/>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5" name="テキスト ボックス 234"/>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6" name="直線コネクタ 235"/>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7" name="テキスト ボックス 236"/>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8" name="直線コネクタ 237"/>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9" name="テキスト ボックス 238"/>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102507</xdr:rowOff>
    </xdr:to>
    <xdr:cxnSp macro="">
      <xdr:nvCxnSpPr>
        <xdr:cNvPr id="243" name="直線コネクタ 242"/>
        <xdr:cNvCxnSpPr/>
      </xdr:nvCxnSpPr>
      <xdr:spPr>
        <a:xfrm flipV="1">
          <a:off x="16510000" y="8938985"/>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4" name="その他最小値テキスト"/>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45" name="直線コネクタ 244"/>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46" name="その他最大値テキスト"/>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47" name="直線コネクタ 246"/>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170543</xdr:rowOff>
    </xdr:from>
    <xdr:to>
      <xdr:col>82</xdr:col>
      <xdr:colOff>107950</xdr:colOff>
      <xdr:row>55</xdr:row>
      <xdr:rowOff>31750</xdr:rowOff>
    </xdr:to>
    <xdr:cxnSp macro="">
      <xdr:nvCxnSpPr>
        <xdr:cNvPr id="248" name="直線コネクタ 247"/>
        <xdr:cNvCxnSpPr/>
      </xdr:nvCxnSpPr>
      <xdr:spPr>
        <a:xfrm flipV="1">
          <a:off x="15671800" y="94288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42834</xdr:rowOff>
    </xdr:from>
    <xdr:ext cx="762000" cy="259045"/>
    <xdr:sp macro="" textlink="">
      <xdr:nvSpPr>
        <xdr:cNvPr id="249" name="その他平均値テキスト"/>
        <xdr:cNvSpPr txBox="1"/>
      </xdr:nvSpPr>
      <xdr:spPr>
        <a:xfrm>
          <a:off x="16598900" y="9644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70757</xdr:rowOff>
    </xdr:from>
    <xdr:to>
      <xdr:col>82</xdr:col>
      <xdr:colOff>158750</xdr:colOff>
      <xdr:row>57</xdr:row>
      <xdr:rowOff>907</xdr:rowOff>
    </xdr:to>
    <xdr:sp macro="" textlink="">
      <xdr:nvSpPr>
        <xdr:cNvPr id="250" name="フローチャート: 判断 249"/>
        <xdr:cNvSpPr/>
      </xdr:nvSpPr>
      <xdr:spPr>
        <a:xfrm>
          <a:off x="164592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9978</xdr:rowOff>
    </xdr:from>
    <xdr:to>
      <xdr:col>78</xdr:col>
      <xdr:colOff>69850</xdr:colOff>
      <xdr:row>55</xdr:row>
      <xdr:rowOff>31750</xdr:rowOff>
    </xdr:to>
    <xdr:cxnSp macro="">
      <xdr:nvCxnSpPr>
        <xdr:cNvPr id="251" name="直線コネクタ 250"/>
        <xdr:cNvCxnSpPr/>
      </xdr:nvCxnSpPr>
      <xdr:spPr>
        <a:xfrm>
          <a:off x="14782800" y="94397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2" name="フローチャート: 判断 251"/>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72770</xdr:rowOff>
    </xdr:from>
    <xdr:ext cx="736600" cy="259045"/>
    <xdr:sp macro="" textlink="">
      <xdr:nvSpPr>
        <xdr:cNvPr id="253" name="テキスト ボックス 252"/>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9978</xdr:rowOff>
    </xdr:from>
    <xdr:to>
      <xdr:col>73</xdr:col>
      <xdr:colOff>180975</xdr:colOff>
      <xdr:row>55</xdr:row>
      <xdr:rowOff>86178</xdr:rowOff>
    </xdr:to>
    <xdr:cxnSp macro="">
      <xdr:nvCxnSpPr>
        <xdr:cNvPr id="254" name="直線コネクタ 253"/>
        <xdr:cNvCxnSpPr/>
      </xdr:nvCxnSpPr>
      <xdr:spPr>
        <a:xfrm flipV="1">
          <a:off x="13893800" y="94397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5" name="フローチャート: 判断 254"/>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40112</xdr:rowOff>
    </xdr:from>
    <xdr:ext cx="762000" cy="259045"/>
    <xdr:sp macro="" textlink="">
      <xdr:nvSpPr>
        <xdr:cNvPr id="256" name="テキスト ボックス 255"/>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86178</xdr:rowOff>
    </xdr:from>
    <xdr:to>
      <xdr:col>69</xdr:col>
      <xdr:colOff>92075</xdr:colOff>
      <xdr:row>60</xdr:row>
      <xdr:rowOff>132443</xdr:rowOff>
    </xdr:to>
    <xdr:cxnSp macro="">
      <xdr:nvCxnSpPr>
        <xdr:cNvPr id="257" name="直線コネクタ 256"/>
        <xdr:cNvCxnSpPr/>
      </xdr:nvCxnSpPr>
      <xdr:spPr>
        <a:xfrm flipV="1">
          <a:off x="13004800" y="9515928"/>
          <a:ext cx="889000" cy="903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58" name="フローチャート: 判断 257"/>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148970</xdr:rowOff>
    </xdr:from>
    <xdr:ext cx="762000" cy="259045"/>
    <xdr:sp macro="" textlink="">
      <xdr:nvSpPr>
        <xdr:cNvPr id="259" name="テキスト ボックス 258"/>
        <xdr:cNvSpPr txBox="1"/>
      </xdr:nvSpPr>
      <xdr:spPr>
        <a:xfrm>
          <a:off x="13512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160565</xdr:rowOff>
    </xdr:from>
    <xdr:to>
      <xdr:col>65</xdr:col>
      <xdr:colOff>53975</xdr:colOff>
      <xdr:row>58</xdr:row>
      <xdr:rowOff>90715</xdr:rowOff>
    </xdr:to>
    <xdr:sp macro="" textlink="">
      <xdr:nvSpPr>
        <xdr:cNvPr id="260" name="フローチャート: 判断 259"/>
        <xdr:cNvSpPr/>
      </xdr:nvSpPr>
      <xdr:spPr>
        <a:xfrm>
          <a:off x="12954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100892</xdr:rowOff>
    </xdr:from>
    <xdr:ext cx="762000" cy="259045"/>
    <xdr:sp macro="" textlink="">
      <xdr:nvSpPr>
        <xdr:cNvPr id="261" name="テキスト ボックス 260"/>
        <xdr:cNvSpPr txBox="1"/>
      </xdr:nvSpPr>
      <xdr:spPr>
        <a:xfrm>
          <a:off x="12623800" y="970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119743</xdr:rowOff>
    </xdr:from>
    <xdr:to>
      <xdr:col>82</xdr:col>
      <xdr:colOff>158750</xdr:colOff>
      <xdr:row>55</xdr:row>
      <xdr:rowOff>49893</xdr:rowOff>
    </xdr:to>
    <xdr:sp macro="" textlink="">
      <xdr:nvSpPr>
        <xdr:cNvPr id="267" name="楕円 266"/>
        <xdr:cNvSpPr/>
      </xdr:nvSpPr>
      <xdr:spPr>
        <a:xfrm>
          <a:off x="164592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136270</xdr:rowOff>
    </xdr:from>
    <xdr:ext cx="762000" cy="259045"/>
    <xdr:sp macro="" textlink="">
      <xdr:nvSpPr>
        <xdr:cNvPr id="268" name="その他該当値テキスト"/>
        <xdr:cNvSpPr txBox="1"/>
      </xdr:nvSpPr>
      <xdr:spPr>
        <a:xfrm>
          <a:off x="165989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152400</xdr:rowOff>
    </xdr:from>
    <xdr:to>
      <xdr:col>78</xdr:col>
      <xdr:colOff>120650</xdr:colOff>
      <xdr:row>55</xdr:row>
      <xdr:rowOff>82550</xdr:rowOff>
    </xdr:to>
    <xdr:sp macro="" textlink="">
      <xdr:nvSpPr>
        <xdr:cNvPr id="269" name="楕円 268"/>
        <xdr:cNvSpPr/>
      </xdr:nvSpPr>
      <xdr:spPr>
        <a:xfrm>
          <a:off x="15621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92727</xdr:rowOff>
    </xdr:from>
    <xdr:ext cx="736600" cy="259045"/>
    <xdr:sp macro="" textlink="">
      <xdr:nvSpPr>
        <xdr:cNvPr id="270" name="テキスト ボックス 269"/>
        <xdr:cNvSpPr txBox="1"/>
      </xdr:nvSpPr>
      <xdr:spPr>
        <a:xfrm>
          <a:off x="15290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130628</xdr:rowOff>
    </xdr:from>
    <xdr:to>
      <xdr:col>74</xdr:col>
      <xdr:colOff>31750</xdr:colOff>
      <xdr:row>55</xdr:row>
      <xdr:rowOff>60778</xdr:rowOff>
    </xdr:to>
    <xdr:sp macro="" textlink="">
      <xdr:nvSpPr>
        <xdr:cNvPr id="271" name="楕円 270"/>
        <xdr:cNvSpPr/>
      </xdr:nvSpPr>
      <xdr:spPr>
        <a:xfrm>
          <a:off x="14732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70955</xdr:rowOff>
    </xdr:from>
    <xdr:ext cx="762000" cy="259045"/>
    <xdr:sp macro="" textlink="">
      <xdr:nvSpPr>
        <xdr:cNvPr id="272" name="テキスト ボックス 271"/>
        <xdr:cNvSpPr txBox="1"/>
      </xdr:nvSpPr>
      <xdr:spPr>
        <a:xfrm>
          <a:off x="144018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35378</xdr:rowOff>
    </xdr:from>
    <xdr:to>
      <xdr:col>69</xdr:col>
      <xdr:colOff>142875</xdr:colOff>
      <xdr:row>55</xdr:row>
      <xdr:rowOff>136978</xdr:rowOff>
    </xdr:to>
    <xdr:sp macro="" textlink="">
      <xdr:nvSpPr>
        <xdr:cNvPr id="273" name="楕円 272"/>
        <xdr:cNvSpPr/>
      </xdr:nvSpPr>
      <xdr:spPr>
        <a:xfrm>
          <a:off x="13843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147155</xdr:rowOff>
    </xdr:from>
    <xdr:ext cx="762000" cy="259045"/>
    <xdr:sp macro="" textlink="">
      <xdr:nvSpPr>
        <xdr:cNvPr id="274" name="テキスト ボックス 273"/>
        <xdr:cNvSpPr txBox="1"/>
      </xdr:nvSpPr>
      <xdr:spPr>
        <a:xfrm>
          <a:off x="13512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81643</xdr:rowOff>
    </xdr:from>
    <xdr:to>
      <xdr:col>65</xdr:col>
      <xdr:colOff>53975</xdr:colOff>
      <xdr:row>61</xdr:row>
      <xdr:rowOff>11793</xdr:rowOff>
    </xdr:to>
    <xdr:sp macro="" textlink="">
      <xdr:nvSpPr>
        <xdr:cNvPr id="275" name="楕円 274"/>
        <xdr:cNvSpPr/>
      </xdr:nvSpPr>
      <xdr:spPr>
        <a:xfrm>
          <a:off x="12954000" y="1036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168020</xdr:rowOff>
    </xdr:from>
    <xdr:ext cx="762000" cy="259045"/>
    <xdr:sp macro="" textlink="">
      <xdr:nvSpPr>
        <xdr:cNvPr id="276" name="テキスト ボックス 275"/>
        <xdr:cNvSpPr txBox="1"/>
      </xdr:nvSpPr>
      <xdr:spPr>
        <a:xfrm>
          <a:off x="12623800" y="104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％の増加となった。</a:t>
          </a:r>
        </a:p>
        <a:p>
          <a:r>
            <a:rPr kumimoji="1" lang="ja-JP" altLang="en-US" sz="1300">
              <a:latin typeface="ＭＳ Ｐゴシック" panose="020B0600070205080204" pitchFamily="50" charset="-128"/>
              <a:ea typeface="ＭＳ Ｐゴシック" panose="020B0600070205080204" pitchFamily="50" charset="-128"/>
            </a:rPr>
            <a:t>　これは一部事務組合に対する負担金の増加が主な要因である。補助金の制度については、有効性を検証し、事業効果の低い補助制度は廃止する等、経費の抑制を図る。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40</xdr:row>
      <xdr:rowOff>94996</xdr:rowOff>
    </xdr:to>
    <xdr:cxnSp macro="">
      <xdr:nvCxnSpPr>
        <xdr:cNvPr id="301" name="直線コネクタ 300"/>
        <xdr:cNvCxnSpPr/>
      </xdr:nvCxnSpPr>
      <xdr:spPr>
        <a:xfrm flipV="1">
          <a:off x="16510000" y="5855716"/>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67073</xdr:rowOff>
    </xdr:from>
    <xdr:ext cx="762000" cy="259045"/>
    <xdr:sp macro="" textlink="">
      <xdr:nvSpPr>
        <xdr:cNvPr id="302" name="補助費等最小値テキスト"/>
        <xdr:cNvSpPr txBox="1"/>
      </xdr:nvSpPr>
      <xdr:spPr>
        <a:xfrm>
          <a:off x="165989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94996</xdr:rowOff>
    </xdr:from>
    <xdr:to>
      <xdr:col>82</xdr:col>
      <xdr:colOff>196850</xdr:colOff>
      <xdr:row>40</xdr:row>
      <xdr:rowOff>94996</xdr:rowOff>
    </xdr:to>
    <xdr:cxnSp macro="">
      <xdr:nvCxnSpPr>
        <xdr:cNvPr id="303" name="直線コネクタ 302"/>
        <xdr:cNvCxnSpPr/>
      </xdr:nvCxnSpPr>
      <xdr:spPr>
        <a:xfrm>
          <a:off x="16421100" y="695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04" name="補助費等最大値テキスト"/>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05" name="直線コネクタ 304"/>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156718</xdr:rowOff>
    </xdr:from>
    <xdr:to>
      <xdr:col>82</xdr:col>
      <xdr:colOff>107950</xdr:colOff>
      <xdr:row>38</xdr:row>
      <xdr:rowOff>3556</xdr:rowOff>
    </xdr:to>
    <xdr:cxnSp macro="">
      <xdr:nvCxnSpPr>
        <xdr:cNvPr id="306" name="直線コネクタ 305"/>
        <xdr:cNvCxnSpPr/>
      </xdr:nvCxnSpPr>
      <xdr:spPr>
        <a:xfrm>
          <a:off x="15671800" y="650036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90441</xdr:rowOff>
    </xdr:from>
    <xdr:ext cx="762000" cy="259045"/>
    <xdr:sp macro="" textlink="">
      <xdr:nvSpPr>
        <xdr:cNvPr id="307" name="補助費等平均値テキスト"/>
        <xdr:cNvSpPr txBox="1"/>
      </xdr:nvSpPr>
      <xdr:spPr>
        <a:xfrm>
          <a:off x="16598900" y="62626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73914</xdr:rowOff>
    </xdr:from>
    <xdr:to>
      <xdr:col>82</xdr:col>
      <xdr:colOff>158750</xdr:colOff>
      <xdr:row>38</xdr:row>
      <xdr:rowOff>4064</xdr:rowOff>
    </xdr:to>
    <xdr:sp macro="" textlink="">
      <xdr:nvSpPr>
        <xdr:cNvPr id="308" name="フローチャート: 判断 307"/>
        <xdr:cNvSpPr/>
      </xdr:nvSpPr>
      <xdr:spPr>
        <a:xfrm>
          <a:off x="16459200" y="641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152146</xdr:rowOff>
    </xdr:from>
    <xdr:to>
      <xdr:col>78</xdr:col>
      <xdr:colOff>69850</xdr:colOff>
      <xdr:row>37</xdr:row>
      <xdr:rowOff>156718</xdr:rowOff>
    </xdr:to>
    <xdr:cxnSp macro="">
      <xdr:nvCxnSpPr>
        <xdr:cNvPr id="309" name="直線コネクタ 308"/>
        <xdr:cNvCxnSpPr/>
      </xdr:nvCxnSpPr>
      <xdr:spPr>
        <a:xfrm>
          <a:off x="14782800" y="64957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10" name="フローチャート: 判断 309"/>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130827</xdr:rowOff>
    </xdr:from>
    <xdr:ext cx="736600" cy="259045"/>
    <xdr:sp macro="" textlink="">
      <xdr:nvSpPr>
        <xdr:cNvPr id="311" name="テキスト ボックス 310"/>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152146</xdr:rowOff>
    </xdr:from>
    <xdr:to>
      <xdr:col>73</xdr:col>
      <xdr:colOff>180975</xdr:colOff>
      <xdr:row>38</xdr:row>
      <xdr:rowOff>44704</xdr:rowOff>
    </xdr:to>
    <xdr:cxnSp macro="">
      <xdr:nvCxnSpPr>
        <xdr:cNvPr id="312" name="直線コネクタ 311"/>
        <xdr:cNvCxnSpPr/>
      </xdr:nvCxnSpPr>
      <xdr:spPr>
        <a:xfrm flipV="1">
          <a:off x="13893800" y="649579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149352</xdr:rowOff>
    </xdr:from>
    <xdr:to>
      <xdr:col>74</xdr:col>
      <xdr:colOff>31750</xdr:colOff>
      <xdr:row>37</xdr:row>
      <xdr:rowOff>79502</xdr:rowOff>
    </xdr:to>
    <xdr:sp macro="" textlink="">
      <xdr:nvSpPr>
        <xdr:cNvPr id="313" name="フローチャート: 判断 312"/>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89679</xdr:rowOff>
    </xdr:from>
    <xdr:ext cx="762000" cy="259045"/>
    <xdr:sp macro="" textlink="">
      <xdr:nvSpPr>
        <xdr:cNvPr id="314" name="テキスト ボックス 313"/>
        <xdr:cNvSpPr txBox="1"/>
      </xdr:nvSpPr>
      <xdr:spPr>
        <a:xfrm>
          <a:off x="14401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131572</xdr:rowOff>
    </xdr:from>
    <xdr:to>
      <xdr:col>69</xdr:col>
      <xdr:colOff>92075</xdr:colOff>
      <xdr:row>38</xdr:row>
      <xdr:rowOff>44704</xdr:rowOff>
    </xdr:to>
    <xdr:cxnSp macro="">
      <xdr:nvCxnSpPr>
        <xdr:cNvPr id="315" name="直線コネクタ 314"/>
        <xdr:cNvCxnSpPr/>
      </xdr:nvCxnSpPr>
      <xdr:spPr>
        <a:xfrm>
          <a:off x="13004800" y="6303772"/>
          <a:ext cx="8890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158496</xdr:rowOff>
    </xdr:from>
    <xdr:to>
      <xdr:col>69</xdr:col>
      <xdr:colOff>142875</xdr:colOff>
      <xdr:row>37</xdr:row>
      <xdr:rowOff>88646</xdr:rowOff>
    </xdr:to>
    <xdr:sp macro="" textlink="">
      <xdr:nvSpPr>
        <xdr:cNvPr id="316" name="フローチャート: 判断 315"/>
        <xdr:cNvSpPr/>
      </xdr:nvSpPr>
      <xdr:spPr>
        <a:xfrm>
          <a:off x="13843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98823</xdr:rowOff>
    </xdr:from>
    <xdr:ext cx="762000" cy="259045"/>
    <xdr:sp macro="" textlink="">
      <xdr:nvSpPr>
        <xdr:cNvPr id="317" name="テキスト ボックス 316"/>
        <xdr:cNvSpPr txBox="1"/>
      </xdr:nvSpPr>
      <xdr:spPr>
        <a:xfrm>
          <a:off x="13512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158496</xdr:rowOff>
    </xdr:from>
    <xdr:to>
      <xdr:col>65</xdr:col>
      <xdr:colOff>53975</xdr:colOff>
      <xdr:row>37</xdr:row>
      <xdr:rowOff>88646</xdr:rowOff>
    </xdr:to>
    <xdr:sp macro="" textlink="">
      <xdr:nvSpPr>
        <xdr:cNvPr id="318" name="フローチャート: 判断 317"/>
        <xdr:cNvSpPr/>
      </xdr:nvSpPr>
      <xdr:spPr>
        <a:xfrm>
          <a:off x="12954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73423</xdr:rowOff>
    </xdr:from>
    <xdr:ext cx="762000" cy="259045"/>
    <xdr:sp macro="" textlink="">
      <xdr:nvSpPr>
        <xdr:cNvPr id="319" name="テキスト ボックス 318"/>
        <xdr:cNvSpPr txBox="1"/>
      </xdr:nvSpPr>
      <xdr:spPr>
        <a:xfrm>
          <a:off x="12623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124206</xdr:rowOff>
    </xdr:from>
    <xdr:to>
      <xdr:col>82</xdr:col>
      <xdr:colOff>158750</xdr:colOff>
      <xdr:row>38</xdr:row>
      <xdr:rowOff>54356</xdr:rowOff>
    </xdr:to>
    <xdr:sp macro="" textlink="">
      <xdr:nvSpPr>
        <xdr:cNvPr id="325" name="楕円 324"/>
        <xdr:cNvSpPr/>
      </xdr:nvSpPr>
      <xdr:spPr>
        <a:xfrm>
          <a:off x="164592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96283</xdr:rowOff>
    </xdr:from>
    <xdr:ext cx="762000" cy="259045"/>
    <xdr:sp macro="" textlink="">
      <xdr:nvSpPr>
        <xdr:cNvPr id="326" name="補助費等該当値テキスト"/>
        <xdr:cNvSpPr txBox="1"/>
      </xdr:nvSpPr>
      <xdr:spPr>
        <a:xfrm>
          <a:off x="165989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105918</xdr:rowOff>
    </xdr:from>
    <xdr:to>
      <xdr:col>78</xdr:col>
      <xdr:colOff>120650</xdr:colOff>
      <xdr:row>38</xdr:row>
      <xdr:rowOff>36068</xdr:rowOff>
    </xdr:to>
    <xdr:sp macro="" textlink="">
      <xdr:nvSpPr>
        <xdr:cNvPr id="327" name="楕円 326"/>
        <xdr:cNvSpPr/>
      </xdr:nvSpPr>
      <xdr:spPr>
        <a:xfrm>
          <a:off x="15621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20845</xdr:rowOff>
    </xdr:from>
    <xdr:ext cx="736600" cy="259045"/>
    <xdr:sp macro="" textlink="">
      <xdr:nvSpPr>
        <xdr:cNvPr id="328" name="テキスト ボックス 327"/>
        <xdr:cNvSpPr txBox="1"/>
      </xdr:nvSpPr>
      <xdr:spPr>
        <a:xfrm>
          <a:off x="15290800" y="6535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101346</xdr:rowOff>
    </xdr:from>
    <xdr:to>
      <xdr:col>74</xdr:col>
      <xdr:colOff>31750</xdr:colOff>
      <xdr:row>38</xdr:row>
      <xdr:rowOff>31496</xdr:rowOff>
    </xdr:to>
    <xdr:sp macro="" textlink="">
      <xdr:nvSpPr>
        <xdr:cNvPr id="329" name="楕円 328"/>
        <xdr:cNvSpPr/>
      </xdr:nvSpPr>
      <xdr:spPr>
        <a:xfrm>
          <a:off x="14732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16273</xdr:rowOff>
    </xdr:from>
    <xdr:ext cx="762000" cy="259045"/>
    <xdr:sp macro="" textlink="">
      <xdr:nvSpPr>
        <xdr:cNvPr id="330" name="テキスト ボックス 329"/>
        <xdr:cNvSpPr txBox="1"/>
      </xdr:nvSpPr>
      <xdr:spPr>
        <a:xfrm>
          <a:off x="14401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165354</xdr:rowOff>
    </xdr:from>
    <xdr:to>
      <xdr:col>69</xdr:col>
      <xdr:colOff>142875</xdr:colOff>
      <xdr:row>38</xdr:row>
      <xdr:rowOff>95504</xdr:rowOff>
    </xdr:to>
    <xdr:sp macro="" textlink="">
      <xdr:nvSpPr>
        <xdr:cNvPr id="331" name="楕円 330"/>
        <xdr:cNvSpPr/>
      </xdr:nvSpPr>
      <xdr:spPr>
        <a:xfrm>
          <a:off x="13843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80281</xdr:rowOff>
    </xdr:from>
    <xdr:ext cx="762000" cy="259045"/>
    <xdr:sp macro="" textlink="">
      <xdr:nvSpPr>
        <xdr:cNvPr id="332" name="テキスト ボックス 331"/>
        <xdr:cNvSpPr txBox="1"/>
      </xdr:nvSpPr>
      <xdr:spPr>
        <a:xfrm>
          <a:off x="13512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33" name="楕円 332"/>
        <xdr:cNvSpPr/>
      </xdr:nvSpPr>
      <xdr:spPr>
        <a:xfrm>
          <a:off x="12954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21099</xdr:rowOff>
    </xdr:from>
    <xdr:ext cx="762000" cy="259045"/>
    <xdr:sp macro="" textlink="">
      <xdr:nvSpPr>
        <xdr:cNvPr id="334" name="テキスト ボックス 333"/>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対前年度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％の増加となった。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防災行政無線デジタル化更新事業の元金償還が始まったことにより、元利償還金が増加したことによるものである。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今後も高額な借入を抑制しつつ交付税措置のある有利な借り入れを行う。</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9" name="直線コネクタ 34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0" name="テキスト ボックス 34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1" name="直線コネクタ 35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2" name="テキスト ボックス 35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3" name="直線コネクタ 35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4" name="テキスト ボックス 35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5" name="直線コネクタ 35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6" name="テキスト ボックス 35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7" name="直線コネクタ 35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8" name="テキスト ボックス 35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85089</xdr:rowOff>
    </xdr:to>
    <xdr:cxnSp macro="">
      <xdr:nvCxnSpPr>
        <xdr:cNvPr id="361" name="直線コネクタ 360"/>
        <xdr:cNvCxnSpPr/>
      </xdr:nvCxnSpPr>
      <xdr:spPr>
        <a:xfrm flipV="1">
          <a:off x="4826000" y="12517120"/>
          <a:ext cx="0" cy="1283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57166</xdr:rowOff>
    </xdr:from>
    <xdr:ext cx="762000" cy="259045"/>
    <xdr:sp macro="" textlink="">
      <xdr:nvSpPr>
        <xdr:cNvPr id="362" name="公債費最小値テキスト"/>
        <xdr:cNvSpPr txBox="1"/>
      </xdr:nvSpPr>
      <xdr:spPr>
        <a:xfrm>
          <a:off x="4914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85089</xdr:rowOff>
    </xdr:from>
    <xdr:to>
      <xdr:col>24</xdr:col>
      <xdr:colOff>114300</xdr:colOff>
      <xdr:row>80</xdr:row>
      <xdr:rowOff>85089</xdr:rowOff>
    </xdr:to>
    <xdr:cxnSp macro="">
      <xdr:nvCxnSpPr>
        <xdr:cNvPr id="363" name="直線コネクタ 362"/>
        <xdr:cNvCxnSpPr/>
      </xdr:nvCxnSpPr>
      <xdr:spPr>
        <a:xfrm>
          <a:off x="4737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64"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65" name="直線コネクタ 364"/>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46990</xdr:rowOff>
    </xdr:from>
    <xdr:to>
      <xdr:col>24</xdr:col>
      <xdr:colOff>25400</xdr:colOff>
      <xdr:row>75</xdr:row>
      <xdr:rowOff>85090</xdr:rowOff>
    </xdr:to>
    <xdr:cxnSp macro="">
      <xdr:nvCxnSpPr>
        <xdr:cNvPr id="366" name="直線コネクタ 365"/>
        <xdr:cNvCxnSpPr/>
      </xdr:nvCxnSpPr>
      <xdr:spPr>
        <a:xfrm>
          <a:off x="3987800" y="129057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170197</xdr:rowOff>
    </xdr:from>
    <xdr:ext cx="762000" cy="259045"/>
    <xdr:sp macro="" textlink="">
      <xdr:nvSpPr>
        <xdr:cNvPr id="367" name="公債費平均値テキスト"/>
        <xdr:cNvSpPr txBox="1"/>
      </xdr:nvSpPr>
      <xdr:spPr>
        <a:xfrm>
          <a:off x="4914900" y="13028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26670</xdr:rowOff>
    </xdr:from>
    <xdr:to>
      <xdr:col>24</xdr:col>
      <xdr:colOff>76200</xdr:colOff>
      <xdr:row>76</xdr:row>
      <xdr:rowOff>128270</xdr:rowOff>
    </xdr:to>
    <xdr:sp macro="" textlink="">
      <xdr:nvSpPr>
        <xdr:cNvPr id="368" name="フローチャート: 判断 367"/>
        <xdr:cNvSpPr/>
      </xdr:nvSpPr>
      <xdr:spPr>
        <a:xfrm>
          <a:off x="47752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39370</xdr:rowOff>
    </xdr:from>
    <xdr:to>
      <xdr:col>19</xdr:col>
      <xdr:colOff>187325</xdr:colOff>
      <xdr:row>75</xdr:row>
      <xdr:rowOff>46990</xdr:rowOff>
    </xdr:to>
    <xdr:cxnSp macro="">
      <xdr:nvCxnSpPr>
        <xdr:cNvPr id="369" name="直線コネクタ 368"/>
        <xdr:cNvCxnSpPr/>
      </xdr:nvCxnSpPr>
      <xdr:spPr>
        <a:xfrm>
          <a:off x="3098800" y="128981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41911</xdr:rowOff>
    </xdr:from>
    <xdr:to>
      <xdr:col>20</xdr:col>
      <xdr:colOff>38100</xdr:colOff>
      <xdr:row>76</xdr:row>
      <xdr:rowOff>143511</xdr:rowOff>
    </xdr:to>
    <xdr:sp macro="" textlink="">
      <xdr:nvSpPr>
        <xdr:cNvPr id="370" name="フローチャート: 判断 369"/>
        <xdr:cNvSpPr/>
      </xdr:nvSpPr>
      <xdr:spPr>
        <a:xfrm>
          <a:off x="3937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128288</xdr:rowOff>
    </xdr:from>
    <xdr:ext cx="736600" cy="259045"/>
    <xdr:sp macro="" textlink="">
      <xdr:nvSpPr>
        <xdr:cNvPr id="371" name="テキスト ボックス 370"/>
        <xdr:cNvSpPr txBox="1"/>
      </xdr:nvSpPr>
      <xdr:spPr>
        <a:xfrm>
          <a:off x="3606800" y="13158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39370</xdr:rowOff>
    </xdr:from>
    <xdr:to>
      <xdr:col>15</xdr:col>
      <xdr:colOff>98425</xdr:colOff>
      <xdr:row>75</xdr:row>
      <xdr:rowOff>54610</xdr:rowOff>
    </xdr:to>
    <xdr:cxnSp macro="">
      <xdr:nvCxnSpPr>
        <xdr:cNvPr id="372" name="直線コネクタ 371"/>
        <xdr:cNvCxnSpPr/>
      </xdr:nvCxnSpPr>
      <xdr:spPr>
        <a:xfrm flipV="1">
          <a:off x="2209800" y="128981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3811</xdr:rowOff>
    </xdr:from>
    <xdr:to>
      <xdr:col>15</xdr:col>
      <xdr:colOff>149225</xdr:colOff>
      <xdr:row>76</xdr:row>
      <xdr:rowOff>105411</xdr:rowOff>
    </xdr:to>
    <xdr:sp macro="" textlink="">
      <xdr:nvSpPr>
        <xdr:cNvPr id="373" name="フローチャート: 判断 372"/>
        <xdr:cNvSpPr/>
      </xdr:nvSpPr>
      <xdr:spPr>
        <a:xfrm>
          <a:off x="30480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90188</xdr:rowOff>
    </xdr:from>
    <xdr:ext cx="762000" cy="259045"/>
    <xdr:sp macro="" textlink="">
      <xdr:nvSpPr>
        <xdr:cNvPr id="374" name="テキスト ボックス 373"/>
        <xdr:cNvSpPr txBox="1"/>
      </xdr:nvSpPr>
      <xdr:spPr>
        <a:xfrm>
          <a:off x="2717800" y="13120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46990</xdr:rowOff>
    </xdr:from>
    <xdr:to>
      <xdr:col>11</xdr:col>
      <xdr:colOff>9525</xdr:colOff>
      <xdr:row>75</xdr:row>
      <xdr:rowOff>54610</xdr:rowOff>
    </xdr:to>
    <xdr:cxnSp macro="">
      <xdr:nvCxnSpPr>
        <xdr:cNvPr id="375" name="直線コネクタ 374"/>
        <xdr:cNvCxnSpPr/>
      </xdr:nvCxnSpPr>
      <xdr:spPr>
        <a:xfrm>
          <a:off x="1320800" y="129057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41911</xdr:rowOff>
    </xdr:from>
    <xdr:to>
      <xdr:col>11</xdr:col>
      <xdr:colOff>60325</xdr:colOff>
      <xdr:row>76</xdr:row>
      <xdr:rowOff>143511</xdr:rowOff>
    </xdr:to>
    <xdr:sp macro="" textlink="">
      <xdr:nvSpPr>
        <xdr:cNvPr id="376" name="フローチャート: 判断 375"/>
        <xdr:cNvSpPr/>
      </xdr:nvSpPr>
      <xdr:spPr>
        <a:xfrm>
          <a:off x="2159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128288</xdr:rowOff>
    </xdr:from>
    <xdr:ext cx="762000" cy="259045"/>
    <xdr:sp macro="" textlink="">
      <xdr:nvSpPr>
        <xdr:cNvPr id="377" name="テキスト ボックス 376"/>
        <xdr:cNvSpPr txBox="1"/>
      </xdr:nvSpPr>
      <xdr:spPr>
        <a:xfrm>
          <a:off x="18288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78" name="フローチャート: 判断 377"/>
        <xdr:cNvSpPr/>
      </xdr:nvSpPr>
      <xdr:spPr>
        <a:xfrm>
          <a:off x="1270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116857</xdr:rowOff>
    </xdr:from>
    <xdr:ext cx="762000" cy="259045"/>
    <xdr:sp macro="" textlink="">
      <xdr:nvSpPr>
        <xdr:cNvPr id="379" name="テキスト ボックス 378"/>
        <xdr:cNvSpPr txBox="1"/>
      </xdr:nvSpPr>
      <xdr:spPr>
        <a:xfrm>
          <a:off x="939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34290</xdr:rowOff>
    </xdr:from>
    <xdr:to>
      <xdr:col>24</xdr:col>
      <xdr:colOff>76200</xdr:colOff>
      <xdr:row>75</xdr:row>
      <xdr:rowOff>135890</xdr:rowOff>
    </xdr:to>
    <xdr:sp macro="" textlink="">
      <xdr:nvSpPr>
        <xdr:cNvPr id="385" name="楕円 384"/>
        <xdr:cNvSpPr/>
      </xdr:nvSpPr>
      <xdr:spPr>
        <a:xfrm>
          <a:off x="47752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50817</xdr:rowOff>
    </xdr:from>
    <xdr:ext cx="762000" cy="259045"/>
    <xdr:sp macro="" textlink="">
      <xdr:nvSpPr>
        <xdr:cNvPr id="386" name="公債費該当値テキスト"/>
        <xdr:cNvSpPr txBox="1"/>
      </xdr:nvSpPr>
      <xdr:spPr>
        <a:xfrm>
          <a:off x="49149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167640</xdr:rowOff>
    </xdr:from>
    <xdr:to>
      <xdr:col>20</xdr:col>
      <xdr:colOff>38100</xdr:colOff>
      <xdr:row>75</xdr:row>
      <xdr:rowOff>97790</xdr:rowOff>
    </xdr:to>
    <xdr:sp macro="" textlink="">
      <xdr:nvSpPr>
        <xdr:cNvPr id="387" name="楕円 386"/>
        <xdr:cNvSpPr/>
      </xdr:nvSpPr>
      <xdr:spPr>
        <a:xfrm>
          <a:off x="3937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107967</xdr:rowOff>
    </xdr:from>
    <xdr:ext cx="736600" cy="259045"/>
    <xdr:sp macro="" textlink="">
      <xdr:nvSpPr>
        <xdr:cNvPr id="388" name="テキスト ボックス 387"/>
        <xdr:cNvSpPr txBox="1"/>
      </xdr:nvSpPr>
      <xdr:spPr>
        <a:xfrm>
          <a:off x="3606800" y="1262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160020</xdr:rowOff>
    </xdr:from>
    <xdr:to>
      <xdr:col>15</xdr:col>
      <xdr:colOff>149225</xdr:colOff>
      <xdr:row>75</xdr:row>
      <xdr:rowOff>90170</xdr:rowOff>
    </xdr:to>
    <xdr:sp macro="" textlink="">
      <xdr:nvSpPr>
        <xdr:cNvPr id="389" name="楕円 388"/>
        <xdr:cNvSpPr/>
      </xdr:nvSpPr>
      <xdr:spPr>
        <a:xfrm>
          <a:off x="3048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100347</xdr:rowOff>
    </xdr:from>
    <xdr:ext cx="762000" cy="259045"/>
    <xdr:sp macro="" textlink="">
      <xdr:nvSpPr>
        <xdr:cNvPr id="390" name="テキスト ボックス 389"/>
        <xdr:cNvSpPr txBox="1"/>
      </xdr:nvSpPr>
      <xdr:spPr>
        <a:xfrm>
          <a:off x="2717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3810</xdr:rowOff>
    </xdr:from>
    <xdr:to>
      <xdr:col>11</xdr:col>
      <xdr:colOff>60325</xdr:colOff>
      <xdr:row>75</xdr:row>
      <xdr:rowOff>105410</xdr:rowOff>
    </xdr:to>
    <xdr:sp macro="" textlink="">
      <xdr:nvSpPr>
        <xdr:cNvPr id="391" name="楕円 390"/>
        <xdr:cNvSpPr/>
      </xdr:nvSpPr>
      <xdr:spPr>
        <a:xfrm>
          <a:off x="2159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115587</xdr:rowOff>
    </xdr:from>
    <xdr:ext cx="762000" cy="259045"/>
    <xdr:sp macro="" textlink="">
      <xdr:nvSpPr>
        <xdr:cNvPr id="392" name="テキスト ボックス 391"/>
        <xdr:cNvSpPr txBox="1"/>
      </xdr:nvSpPr>
      <xdr:spPr>
        <a:xfrm>
          <a:off x="18288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167640</xdr:rowOff>
    </xdr:from>
    <xdr:to>
      <xdr:col>6</xdr:col>
      <xdr:colOff>171450</xdr:colOff>
      <xdr:row>75</xdr:row>
      <xdr:rowOff>97790</xdr:rowOff>
    </xdr:to>
    <xdr:sp macro="" textlink="">
      <xdr:nvSpPr>
        <xdr:cNvPr id="393" name="楕円 392"/>
        <xdr:cNvSpPr/>
      </xdr:nvSpPr>
      <xdr:spPr>
        <a:xfrm>
          <a:off x="1270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107967</xdr:rowOff>
    </xdr:from>
    <xdr:ext cx="762000" cy="259045"/>
    <xdr:sp macro="" textlink="">
      <xdr:nvSpPr>
        <xdr:cNvPr id="394" name="テキスト ボックス 393"/>
        <xdr:cNvSpPr txBox="1"/>
      </xdr:nvSpPr>
      <xdr:spPr>
        <a:xfrm>
          <a:off x="939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対前年度</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％の増加となった。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特に人件費や物件費、扶助費に係る経常収支比率が増加したことによる影響が大きい。</a:t>
          </a:r>
        </a:p>
        <a:p>
          <a:r>
            <a:rPr kumimoji="1" lang="ja-JP" altLang="en-US" sz="1300">
              <a:latin typeface="ＭＳ Ｐゴシック" panose="020B0600070205080204" pitchFamily="50" charset="-128"/>
              <a:ea typeface="ＭＳ Ｐゴシック" panose="020B0600070205080204" pitchFamily="50" charset="-128"/>
            </a:rPr>
            <a:t>　今後、これらは増加が見込まれることから、経常経費の削減や、町税等の一般財源確保により経常収支比率の減少に努める。</a:t>
          </a: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124714</xdr:rowOff>
    </xdr:from>
    <xdr:to>
      <xdr:col>82</xdr:col>
      <xdr:colOff>107950</xdr:colOff>
      <xdr:row>79</xdr:row>
      <xdr:rowOff>106426</xdr:rowOff>
    </xdr:to>
    <xdr:cxnSp macro="">
      <xdr:nvCxnSpPr>
        <xdr:cNvPr id="420" name="直線コネクタ 419"/>
        <xdr:cNvCxnSpPr/>
      </xdr:nvCxnSpPr>
      <xdr:spPr>
        <a:xfrm flipV="1">
          <a:off x="16510000" y="12469114"/>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78503</xdr:rowOff>
    </xdr:from>
    <xdr:ext cx="762000" cy="259045"/>
    <xdr:sp macro="" textlink="">
      <xdr:nvSpPr>
        <xdr:cNvPr id="421" name="公債費以外最小値テキスト"/>
        <xdr:cNvSpPr txBox="1"/>
      </xdr:nvSpPr>
      <xdr:spPr>
        <a:xfrm>
          <a:off x="16598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106426</xdr:rowOff>
    </xdr:from>
    <xdr:to>
      <xdr:col>82</xdr:col>
      <xdr:colOff>196850</xdr:colOff>
      <xdr:row>79</xdr:row>
      <xdr:rowOff>106426</xdr:rowOff>
    </xdr:to>
    <xdr:cxnSp macro="">
      <xdr:nvCxnSpPr>
        <xdr:cNvPr id="422" name="直線コネクタ 421"/>
        <xdr:cNvCxnSpPr/>
      </xdr:nvCxnSpPr>
      <xdr:spPr>
        <a:xfrm>
          <a:off x="16421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39641</xdr:rowOff>
    </xdr:from>
    <xdr:ext cx="762000" cy="259045"/>
    <xdr:sp macro="" textlink="">
      <xdr:nvSpPr>
        <xdr:cNvPr id="423" name="公債費以外最大値テキスト"/>
        <xdr:cNvSpPr txBox="1"/>
      </xdr:nvSpPr>
      <xdr:spPr>
        <a:xfrm>
          <a:off x="16598900" y="1221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124714</xdr:rowOff>
    </xdr:from>
    <xdr:to>
      <xdr:col>82</xdr:col>
      <xdr:colOff>196850</xdr:colOff>
      <xdr:row>72</xdr:row>
      <xdr:rowOff>124714</xdr:rowOff>
    </xdr:to>
    <xdr:cxnSp macro="">
      <xdr:nvCxnSpPr>
        <xdr:cNvPr id="424" name="直線コネクタ 423"/>
        <xdr:cNvCxnSpPr/>
      </xdr:nvCxnSpPr>
      <xdr:spPr>
        <a:xfrm>
          <a:off x="16421100" y="1246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88138</xdr:rowOff>
    </xdr:from>
    <xdr:to>
      <xdr:col>82</xdr:col>
      <xdr:colOff>107950</xdr:colOff>
      <xdr:row>75</xdr:row>
      <xdr:rowOff>28702</xdr:rowOff>
    </xdr:to>
    <xdr:cxnSp macro="">
      <xdr:nvCxnSpPr>
        <xdr:cNvPr id="425" name="直線コネクタ 424"/>
        <xdr:cNvCxnSpPr/>
      </xdr:nvCxnSpPr>
      <xdr:spPr>
        <a:xfrm>
          <a:off x="15671800" y="12775438"/>
          <a:ext cx="838200" cy="1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129303</xdr:rowOff>
    </xdr:from>
    <xdr:ext cx="762000" cy="259045"/>
    <xdr:sp macro="" textlink="">
      <xdr:nvSpPr>
        <xdr:cNvPr id="426" name="公債費以外平均値テキスト"/>
        <xdr:cNvSpPr txBox="1"/>
      </xdr:nvSpPr>
      <xdr:spPr>
        <a:xfrm>
          <a:off x="16598900" y="126451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112776</xdr:rowOff>
    </xdr:from>
    <xdr:to>
      <xdr:col>82</xdr:col>
      <xdr:colOff>158750</xdr:colOff>
      <xdr:row>75</xdr:row>
      <xdr:rowOff>42926</xdr:rowOff>
    </xdr:to>
    <xdr:sp macro="" textlink="">
      <xdr:nvSpPr>
        <xdr:cNvPr id="427" name="フローチャート: 判断 426"/>
        <xdr:cNvSpPr/>
      </xdr:nvSpPr>
      <xdr:spPr>
        <a:xfrm>
          <a:off x="16459200" y="1280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10414</xdr:rowOff>
    </xdr:from>
    <xdr:to>
      <xdr:col>78</xdr:col>
      <xdr:colOff>69850</xdr:colOff>
      <xdr:row>74</xdr:row>
      <xdr:rowOff>88138</xdr:rowOff>
    </xdr:to>
    <xdr:cxnSp macro="">
      <xdr:nvCxnSpPr>
        <xdr:cNvPr id="428" name="直線コネクタ 427"/>
        <xdr:cNvCxnSpPr/>
      </xdr:nvCxnSpPr>
      <xdr:spPr>
        <a:xfrm>
          <a:off x="14782800" y="1269771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76200</xdr:rowOff>
    </xdr:from>
    <xdr:to>
      <xdr:col>78</xdr:col>
      <xdr:colOff>120650</xdr:colOff>
      <xdr:row>75</xdr:row>
      <xdr:rowOff>6350</xdr:rowOff>
    </xdr:to>
    <xdr:sp macro="" textlink="">
      <xdr:nvSpPr>
        <xdr:cNvPr id="429" name="フローチャート: 判断 428"/>
        <xdr:cNvSpPr/>
      </xdr:nvSpPr>
      <xdr:spPr>
        <a:xfrm>
          <a:off x="15621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162577</xdr:rowOff>
    </xdr:from>
    <xdr:ext cx="736600" cy="259045"/>
    <xdr:sp macro="" textlink="">
      <xdr:nvSpPr>
        <xdr:cNvPr id="430" name="テキスト ボックス 429"/>
        <xdr:cNvSpPr txBox="1"/>
      </xdr:nvSpPr>
      <xdr:spPr>
        <a:xfrm>
          <a:off x="15290800" y="1284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10414</xdr:rowOff>
    </xdr:from>
    <xdr:to>
      <xdr:col>73</xdr:col>
      <xdr:colOff>180975</xdr:colOff>
      <xdr:row>74</xdr:row>
      <xdr:rowOff>83566</xdr:rowOff>
    </xdr:to>
    <xdr:cxnSp macro="">
      <xdr:nvCxnSpPr>
        <xdr:cNvPr id="431" name="直線コネクタ 430"/>
        <xdr:cNvCxnSpPr/>
      </xdr:nvCxnSpPr>
      <xdr:spPr>
        <a:xfrm flipV="1">
          <a:off x="13893800" y="1269771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16764</xdr:rowOff>
    </xdr:from>
    <xdr:to>
      <xdr:col>74</xdr:col>
      <xdr:colOff>31750</xdr:colOff>
      <xdr:row>74</xdr:row>
      <xdr:rowOff>118364</xdr:rowOff>
    </xdr:to>
    <xdr:sp macro="" textlink="">
      <xdr:nvSpPr>
        <xdr:cNvPr id="432" name="フローチャート: 判断 431"/>
        <xdr:cNvSpPr/>
      </xdr:nvSpPr>
      <xdr:spPr>
        <a:xfrm>
          <a:off x="14732000" y="1270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103141</xdr:rowOff>
    </xdr:from>
    <xdr:ext cx="762000" cy="259045"/>
    <xdr:sp macro="" textlink="">
      <xdr:nvSpPr>
        <xdr:cNvPr id="433" name="テキスト ボックス 432"/>
        <xdr:cNvSpPr txBox="1"/>
      </xdr:nvSpPr>
      <xdr:spPr>
        <a:xfrm>
          <a:off x="14401800" y="12790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83566</xdr:rowOff>
    </xdr:from>
    <xdr:to>
      <xdr:col>69</xdr:col>
      <xdr:colOff>92075</xdr:colOff>
      <xdr:row>75</xdr:row>
      <xdr:rowOff>49276</xdr:rowOff>
    </xdr:to>
    <xdr:cxnSp macro="">
      <xdr:nvCxnSpPr>
        <xdr:cNvPr id="434" name="直線コネクタ 433"/>
        <xdr:cNvCxnSpPr/>
      </xdr:nvCxnSpPr>
      <xdr:spPr>
        <a:xfrm flipV="1">
          <a:off x="13004800" y="12770866"/>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103632</xdr:rowOff>
    </xdr:from>
    <xdr:to>
      <xdr:col>69</xdr:col>
      <xdr:colOff>142875</xdr:colOff>
      <xdr:row>75</xdr:row>
      <xdr:rowOff>33782</xdr:rowOff>
    </xdr:to>
    <xdr:sp macro="" textlink="">
      <xdr:nvSpPr>
        <xdr:cNvPr id="435" name="フローチャート: 判断 434"/>
        <xdr:cNvSpPr/>
      </xdr:nvSpPr>
      <xdr:spPr>
        <a:xfrm>
          <a:off x="13843000" y="1279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18559</xdr:rowOff>
    </xdr:from>
    <xdr:ext cx="762000" cy="259045"/>
    <xdr:sp macro="" textlink="">
      <xdr:nvSpPr>
        <xdr:cNvPr id="436" name="テキスト ボックス 435"/>
        <xdr:cNvSpPr txBox="1"/>
      </xdr:nvSpPr>
      <xdr:spPr>
        <a:xfrm>
          <a:off x="13512800" y="12877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140208</xdr:rowOff>
    </xdr:from>
    <xdr:to>
      <xdr:col>65</xdr:col>
      <xdr:colOff>53975</xdr:colOff>
      <xdr:row>75</xdr:row>
      <xdr:rowOff>70358</xdr:rowOff>
    </xdr:to>
    <xdr:sp macro="" textlink="">
      <xdr:nvSpPr>
        <xdr:cNvPr id="437" name="フローチャート: 判断 436"/>
        <xdr:cNvSpPr/>
      </xdr:nvSpPr>
      <xdr:spPr>
        <a:xfrm>
          <a:off x="12954000" y="1282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80535</xdr:rowOff>
    </xdr:from>
    <xdr:ext cx="762000" cy="259045"/>
    <xdr:sp macro="" textlink="">
      <xdr:nvSpPr>
        <xdr:cNvPr id="438" name="テキスト ボックス 437"/>
        <xdr:cNvSpPr txBox="1"/>
      </xdr:nvSpPr>
      <xdr:spPr>
        <a:xfrm>
          <a:off x="12623800" y="1259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149352</xdr:rowOff>
    </xdr:from>
    <xdr:to>
      <xdr:col>82</xdr:col>
      <xdr:colOff>158750</xdr:colOff>
      <xdr:row>75</xdr:row>
      <xdr:rowOff>79502</xdr:rowOff>
    </xdr:to>
    <xdr:sp macro="" textlink="">
      <xdr:nvSpPr>
        <xdr:cNvPr id="444" name="楕円 443"/>
        <xdr:cNvSpPr/>
      </xdr:nvSpPr>
      <xdr:spPr>
        <a:xfrm>
          <a:off x="164592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121429</xdr:rowOff>
    </xdr:from>
    <xdr:ext cx="762000" cy="259045"/>
    <xdr:sp macro="" textlink="">
      <xdr:nvSpPr>
        <xdr:cNvPr id="445" name="公債費以外該当値テキスト"/>
        <xdr:cNvSpPr txBox="1"/>
      </xdr:nvSpPr>
      <xdr:spPr>
        <a:xfrm>
          <a:off x="16598900" y="12808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37338</xdr:rowOff>
    </xdr:from>
    <xdr:to>
      <xdr:col>78</xdr:col>
      <xdr:colOff>120650</xdr:colOff>
      <xdr:row>74</xdr:row>
      <xdr:rowOff>138938</xdr:rowOff>
    </xdr:to>
    <xdr:sp macro="" textlink="">
      <xdr:nvSpPr>
        <xdr:cNvPr id="446" name="楕円 445"/>
        <xdr:cNvSpPr/>
      </xdr:nvSpPr>
      <xdr:spPr>
        <a:xfrm>
          <a:off x="15621000" y="1272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149115</xdr:rowOff>
    </xdr:from>
    <xdr:ext cx="736600" cy="259045"/>
    <xdr:sp macro="" textlink="">
      <xdr:nvSpPr>
        <xdr:cNvPr id="447" name="テキスト ボックス 446"/>
        <xdr:cNvSpPr txBox="1"/>
      </xdr:nvSpPr>
      <xdr:spPr>
        <a:xfrm>
          <a:off x="15290800" y="12493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131064</xdr:rowOff>
    </xdr:from>
    <xdr:to>
      <xdr:col>74</xdr:col>
      <xdr:colOff>31750</xdr:colOff>
      <xdr:row>74</xdr:row>
      <xdr:rowOff>61214</xdr:rowOff>
    </xdr:to>
    <xdr:sp macro="" textlink="">
      <xdr:nvSpPr>
        <xdr:cNvPr id="448" name="楕円 447"/>
        <xdr:cNvSpPr/>
      </xdr:nvSpPr>
      <xdr:spPr>
        <a:xfrm>
          <a:off x="14732000" y="1264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71391</xdr:rowOff>
    </xdr:from>
    <xdr:ext cx="762000" cy="259045"/>
    <xdr:sp macro="" textlink="">
      <xdr:nvSpPr>
        <xdr:cNvPr id="449" name="テキスト ボックス 448"/>
        <xdr:cNvSpPr txBox="1"/>
      </xdr:nvSpPr>
      <xdr:spPr>
        <a:xfrm>
          <a:off x="14401800" y="1241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32766</xdr:rowOff>
    </xdr:from>
    <xdr:to>
      <xdr:col>69</xdr:col>
      <xdr:colOff>142875</xdr:colOff>
      <xdr:row>74</xdr:row>
      <xdr:rowOff>134366</xdr:rowOff>
    </xdr:to>
    <xdr:sp macro="" textlink="">
      <xdr:nvSpPr>
        <xdr:cNvPr id="450" name="楕円 449"/>
        <xdr:cNvSpPr/>
      </xdr:nvSpPr>
      <xdr:spPr>
        <a:xfrm>
          <a:off x="13843000" y="1272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144543</xdr:rowOff>
    </xdr:from>
    <xdr:ext cx="762000" cy="259045"/>
    <xdr:sp macro="" textlink="">
      <xdr:nvSpPr>
        <xdr:cNvPr id="451" name="テキスト ボックス 450"/>
        <xdr:cNvSpPr txBox="1"/>
      </xdr:nvSpPr>
      <xdr:spPr>
        <a:xfrm>
          <a:off x="13512800" y="12488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169926</xdr:rowOff>
    </xdr:from>
    <xdr:to>
      <xdr:col>65</xdr:col>
      <xdr:colOff>53975</xdr:colOff>
      <xdr:row>75</xdr:row>
      <xdr:rowOff>100076</xdr:rowOff>
    </xdr:to>
    <xdr:sp macro="" textlink="">
      <xdr:nvSpPr>
        <xdr:cNvPr id="452" name="楕円 451"/>
        <xdr:cNvSpPr/>
      </xdr:nvSpPr>
      <xdr:spPr>
        <a:xfrm>
          <a:off x="12954000" y="1285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84853</xdr:rowOff>
    </xdr:from>
    <xdr:ext cx="762000" cy="259045"/>
    <xdr:sp macro="" textlink="">
      <xdr:nvSpPr>
        <xdr:cNvPr id="453" name="テキスト ボックス 452"/>
        <xdr:cNvSpPr txBox="1"/>
      </xdr:nvSpPr>
      <xdr:spPr>
        <a:xfrm>
          <a:off x="12623800" y="12943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岐阜県川辺町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62001</xdr:rowOff>
    </xdr:from>
    <xdr:to>
      <xdr:col>29</xdr:col>
      <xdr:colOff>127000</xdr:colOff>
      <xdr:row>20</xdr:row>
      <xdr:rowOff>89845</xdr:rowOff>
    </xdr:to>
    <xdr:cxnSp macro="">
      <xdr:nvCxnSpPr>
        <xdr:cNvPr id="45" name="直線コネクタ 44"/>
        <xdr:cNvCxnSpPr/>
      </xdr:nvCxnSpPr>
      <xdr:spPr bwMode="auto">
        <a:xfrm flipV="1">
          <a:off x="5651500" y="2167026"/>
          <a:ext cx="0" cy="13994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61922</xdr:rowOff>
    </xdr:from>
    <xdr:ext cx="762000" cy="259045"/>
    <xdr:sp macro="" textlink="">
      <xdr:nvSpPr>
        <xdr:cNvPr id="46" name="人口1人当たり決算額の推移最小値テキスト130"/>
        <xdr:cNvSpPr txBox="1"/>
      </xdr:nvSpPr>
      <xdr:spPr>
        <a:xfrm>
          <a:off x="5740400" y="353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89845</xdr:rowOff>
    </xdr:from>
    <xdr:to>
      <xdr:col>30</xdr:col>
      <xdr:colOff>25400</xdr:colOff>
      <xdr:row>20</xdr:row>
      <xdr:rowOff>89845</xdr:rowOff>
    </xdr:to>
    <xdr:cxnSp macro="">
      <xdr:nvCxnSpPr>
        <xdr:cNvPr id="47" name="直線コネクタ 46"/>
        <xdr:cNvCxnSpPr/>
      </xdr:nvCxnSpPr>
      <xdr:spPr bwMode="auto">
        <a:xfrm>
          <a:off x="5562600" y="35664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148378</xdr:rowOff>
    </xdr:from>
    <xdr:ext cx="762000" cy="259045"/>
    <xdr:sp macro="" textlink="">
      <xdr:nvSpPr>
        <xdr:cNvPr id="48" name="人口1人当たり決算額の推移最大値テキスト130"/>
        <xdr:cNvSpPr txBox="1"/>
      </xdr:nvSpPr>
      <xdr:spPr>
        <a:xfrm>
          <a:off x="5740400" y="191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62001</xdr:rowOff>
    </xdr:from>
    <xdr:to>
      <xdr:col>30</xdr:col>
      <xdr:colOff>25400</xdr:colOff>
      <xdr:row>12</xdr:row>
      <xdr:rowOff>62001</xdr:rowOff>
    </xdr:to>
    <xdr:cxnSp macro="">
      <xdr:nvCxnSpPr>
        <xdr:cNvPr id="49" name="直線コネクタ 48"/>
        <xdr:cNvCxnSpPr/>
      </xdr:nvCxnSpPr>
      <xdr:spPr bwMode="auto">
        <a:xfrm>
          <a:off x="5562600" y="21670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165443</xdr:rowOff>
    </xdr:from>
    <xdr:to>
      <xdr:col>29</xdr:col>
      <xdr:colOff>127000</xdr:colOff>
      <xdr:row>20</xdr:row>
      <xdr:rowOff>38212</xdr:rowOff>
    </xdr:to>
    <xdr:cxnSp macro="">
      <xdr:nvCxnSpPr>
        <xdr:cNvPr id="50" name="直線コネクタ 49"/>
        <xdr:cNvCxnSpPr/>
      </xdr:nvCxnSpPr>
      <xdr:spPr bwMode="auto">
        <a:xfrm flipV="1">
          <a:off x="5003800" y="3470618"/>
          <a:ext cx="647700" cy="442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93542</xdr:rowOff>
    </xdr:from>
    <xdr:ext cx="762000" cy="259045"/>
    <xdr:sp macro="" textlink="">
      <xdr:nvSpPr>
        <xdr:cNvPr id="51" name="人口1人当たり決算額の推移平均値テキスト130"/>
        <xdr:cNvSpPr txBox="1"/>
      </xdr:nvSpPr>
      <xdr:spPr>
        <a:xfrm>
          <a:off x="5740400" y="2884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77015</xdr:rowOff>
    </xdr:from>
    <xdr:to>
      <xdr:col>29</xdr:col>
      <xdr:colOff>177800</xdr:colOff>
      <xdr:row>18</xdr:row>
      <xdr:rowOff>7165</xdr:rowOff>
    </xdr:to>
    <xdr:sp macro="" textlink="">
      <xdr:nvSpPr>
        <xdr:cNvPr id="52" name="フローチャート: 判断 51"/>
        <xdr:cNvSpPr/>
      </xdr:nvSpPr>
      <xdr:spPr bwMode="auto">
        <a:xfrm>
          <a:off x="5600700" y="3039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38212</xdr:rowOff>
    </xdr:from>
    <xdr:to>
      <xdr:col>26</xdr:col>
      <xdr:colOff>50800</xdr:colOff>
      <xdr:row>20</xdr:row>
      <xdr:rowOff>64669</xdr:rowOff>
    </xdr:to>
    <xdr:cxnSp macro="">
      <xdr:nvCxnSpPr>
        <xdr:cNvPr id="53" name="直線コネクタ 52"/>
        <xdr:cNvCxnSpPr/>
      </xdr:nvCxnSpPr>
      <xdr:spPr bwMode="auto">
        <a:xfrm flipV="1">
          <a:off x="4305300" y="3514837"/>
          <a:ext cx="698500" cy="264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119009</xdr:rowOff>
    </xdr:from>
    <xdr:to>
      <xdr:col>26</xdr:col>
      <xdr:colOff>101600</xdr:colOff>
      <xdr:row>18</xdr:row>
      <xdr:rowOff>49159</xdr:rowOff>
    </xdr:to>
    <xdr:sp macro="" textlink="">
      <xdr:nvSpPr>
        <xdr:cNvPr id="54" name="フローチャート: 判断 53"/>
        <xdr:cNvSpPr/>
      </xdr:nvSpPr>
      <xdr:spPr bwMode="auto">
        <a:xfrm>
          <a:off x="4953000" y="3081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59336</xdr:rowOff>
    </xdr:from>
    <xdr:ext cx="736600" cy="259045"/>
    <xdr:sp macro="" textlink="">
      <xdr:nvSpPr>
        <xdr:cNvPr id="55" name="テキスト ボックス 54"/>
        <xdr:cNvSpPr txBox="1"/>
      </xdr:nvSpPr>
      <xdr:spPr>
        <a:xfrm>
          <a:off x="4622800" y="2850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64669</xdr:rowOff>
    </xdr:from>
    <xdr:to>
      <xdr:col>22</xdr:col>
      <xdr:colOff>114300</xdr:colOff>
      <xdr:row>20</xdr:row>
      <xdr:rowOff>102502</xdr:rowOff>
    </xdr:to>
    <xdr:cxnSp macro="">
      <xdr:nvCxnSpPr>
        <xdr:cNvPr id="56" name="直線コネクタ 55"/>
        <xdr:cNvCxnSpPr/>
      </xdr:nvCxnSpPr>
      <xdr:spPr bwMode="auto">
        <a:xfrm flipV="1">
          <a:off x="3606800" y="3541294"/>
          <a:ext cx="698500" cy="378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163990</xdr:rowOff>
    </xdr:from>
    <xdr:to>
      <xdr:col>22</xdr:col>
      <xdr:colOff>165100</xdr:colOff>
      <xdr:row>18</xdr:row>
      <xdr:rowOff>94140</xdr:rowOff>
    </xdr:to>
    <xdr:sp macro="" textlink="">
      <xdr:nvSpPr>
        <xdr:cNvPr id="57" name="フローチャート: 判断 56"/>
        <xdr:cNvSpPr/>
      </xdr:nvSpPr>
      <xdr:spPr bwMode="auto">
        <a:xfrm>
          <a:off x="4254500" y="31262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104317</xdr:rowOff>
    </xdr:from>
    <xdr:ext cx="762000" cy="259045"/>
    <xdr:sp macro="" textlink="">
      <xdr:nvSpPr>
        <xdr:cNvPr id="58" name="テキスト ボックス 57"/>
        <xdr:cNvSpPr txBox="1"/>
      </xdr:nvSpPr>
      <xdr:spPr>
        <a:xfrm>
          <a:off x="3924300" y="289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102502</xdr:rowOff>
    </xdr:from>
    <xdr:to>
      <xdr:col>18</xdr:col>
      <xdr:colOff>177800</xdr:colOff>
      <xdr:row>20</xdr:row>
      <xdr:rowOff>122039</xdr:rowOff>
    </xdr:to>
    <xdr:cxnSp macro="">
      <xdr:nvCxnSpPr>
        <xdr:cNvPr id="59" name="直線コネクタ 58"/>
        <xdr:cNvCxnSpPr/>
      </xdr:nvCxnSpPr>
      <xdr:spPr bwMode="auto">
        <a:xfrm flipV="1">
          <a:off x="2908300" y="3579127"/>
          <a:ext cx="698500" cy="195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23889</xdr:rowOff>
    </xdr:from>
    <xdr:to>
      <xdr:col>19</xdr:col>
      <xdr:colOff>38100</xdr:colOff>
      <xdr:row>18</xdr:row>
      <xdr:rowOff>125488</xdr:rowOff>
    </xdr:to>
    <xdr:sp macro="" textlink="">
      <xdr:nvSpPr>
        <xdr:cNvPr id="60" name="フローチャート: 判断 59"/>
        <xdr:cNvSpPr/>
      </xdr:nvSpPr>
      <xdr:spPr bwMode="auto">
        <a:xfrm>
          <a:off x="3556000" y="315761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135666</xdr:rowOff>
    </xdr:from>
    <xdr:ext cx="762000" cy="259045"/>
    <xdr:sp macro="" textlink="">
      <xdr:nvSpPr>
        <xdr:cNvPr id="61" name="テキスト ボックス 60"/>
        <xdr:cNvSpPr txBox="1"/>
      </xdr:nvSpPr>
      <xdr:spPr>
        <a:xfrm>
          <a:off x="3225800" y="29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100157</xdr:rowOff>
    </xdr:from>
    <xdr:to>
      <xdr:col>15</xdr:col>
      <xdr:colOff>101600</xdr:colOff>
      <xdr:row>20</xdr:row>
      <xdr:rowOff>30307</xdr:rowOff>
    </xdr:to>
    <xdr:sp macro="" textlink="">
      <xdr:nvSpPr>
        <xdr:cNvPr id="62" name="フローチャート: 判断 61"/>
        <xdr:cNvSpPr/>
      </xdr:nvSpPr>
      <xdr:spPr bwMode="auto">
        <a:xfrm>
          <a:off x="2857500" y="3405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40484</xdr:rowOff>
    </xdr:from>
    <xdr:ext cx="762000" cy="259045"/>
    <xdr:sp macro="" textlink="">
      <xdr:nvSpPr>
        <xdr:cNvPr id="63" name="テキスト ボックス 62"/>
        <xdr:cNvSpPr txBox="1"/>
      </xdr:nvSpPr>
      <xdr:spPr>
        <a:xfrm>
          <a:off x="2527300" y="3174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114643</xdr:rowOff>
    </xdr:from>
    <xdr:to>
      <xdr:col>29</xdr:col>
      <xdr:colOff>177800</xdr:colOff>
      <xdr:row>20</xdr:row>
      <xdr:rowOff>44793</xdr:rowOff>
    </xdr:to>
    <xdr:sp macro="" textlink="">
      <xdr:nvSpPr>
        <xdr:cNvPr id="69" name="楕円 68"/>
        <xdr:cNvSpPr/>
      </xdr:nvSpPr>
      <xdr:spPr bwMode="auto">
        <a:xfrm>
          <a:off x="5600700" y="34198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23220</xdr:rowOff>
    </xdr:from>
    <xdr:ext cx="762000" cy="259045"/>
    <xdr:sp macro="" textlink="">
      <xdr:nvSpPr>
        <xdr:cNvPr id="70" name="人口1人当たり決算額の推移該当値テキスト130"/>
        <xdr:cNvSpPr txBox="1"/>
      </xdr:nvSpPr>
      <xdr:spPr>
        <a:xfrm>
          <a:off x="5740400" y="3328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158862</xdr:rowOff>
    </xdr:from>
    <xdr:to>
      <xdr:col>26</xdr:col>
      <xdr:colOff>101600</xdr:colOff>
      <xdr:row>20</xdr:row>
      <xdr:rowOff>89012</xdr:rowOff>
    </xdr:to>
    <xdr:sp macro="" textlink="">
      <xdr:nvSpPr>
        <xdr:cNvPr id="71" name="楕円 70"/>
        <xdr:cNvSpPr/>
      </xdr:nvSpPr>
      <xdr:spPr bwMode="auto">
        <a:xfrm>
          <a:off x="4953000" y="3464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73789</xdr:rowOff>
    </xdr:from>
    <xdr:ext cx="736600" cy="259045"/>
    <xdr:sp macro="" textlink="">
      <xdr:nvSpPr>
        <xdr:cNvPr id="72" name="テキスト ボックス 71"/>
        <xdr:cNvSpPr txBox="1"/>
      </xdr:nvSpPr>
      <xdr:spPr>
        <a:xfrm>
          <a:off x="4622800" y="3550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20</xdr:row>
      <xdr:rowOff>13869</xdr:rowOff>
    </xdr:from>
    <xdr:to>
      <xdr:col>22</xdr:col>
      <xdr:colOff>165100</xdr:colOff>
      <xdr:row>20</xdr:row>
      <xdr:rowOff>115469</xdr:rowOff>
    </xdr:to>
    <xdr:sp macro="" textlink="">
      <xdr:nvSpPr>
        <xdr:cNvPr id="73" name="楕円 72"/>
        <xdr:cNvSpPr/>
      </xdr:nvSpPr>
      <xdr:spPr bwMode="auto">
        <a:xfrm>
          <a:off x="4254500" y="34904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100246</xdr:rowOff>
    </xdr:from>
    <xdr:ext cx="762000" cy="259045"/>
    <xdr:sp macro="" textlink="">
      <xdr:nvSpPr>
        <xdr:cNvPr id="74" name="テキスト ボックス 73"/>
        <xdr:cNvSpPr txBox="1"/>
      </xdr:nvSpPr>
      <xdr:spPr>
        <a:xfrm>
          <a:off x="3924300" y="3576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20</xdr:row>
      <xdr:rowOff>51702</xdr:rowOff>
    </xdr:from>
    <xdr:to>
      <xdr:col>19</xdr:col>
      <xdr:colOff>38100</xdr:colOff>
      <xdr:row>20</xdr:row>
      <xdr:rowOff>153302</xdr:rowOff>
    </xdr:to>
    <xdr:sp macro="" textlink="">
      <xdr:nvSpPr>
        <xdr:cNvPr id="75" name="楕円 74"/>
        <xdr:cNvSpPr/>
      </xdr:nvSpPr>
      <xdr:spPr bwMode="auto">
        <a:xfrm>
          <a:off x="3556000" y="35283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138079</xdr:rowOff>
    </xdr:from>
    <xdr:ext cx="762000" cy="259045"/>
    <xdr:sp macro="" textlink="">
      <xdr:nvSpPr>
        <xdr:cNvPr id="76" name="テキスト ボックス 75"/>
        <xdr:cNvSpPr txBox="1"/>
      </xdr:nvSpPr>
      <xdr:spPr>
        <a:xfrm>
          <a:off x="3225800" y="3614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71239</xdr:rowOff>
    </xdr:from>
    <xdr:to>
      <xdr:col>15</xdr:col>
      <xdr:colOff>101600</xdr:colOff>
      <xdr:row>21</xdr:row>
      <xdr:rowOff>1389</xdr:rowOff>
    </xdr:to>
    <xdr:sp macro="" textlink="">
      <xdr:nvSpPr>
        <xdr:cNvPr id="77" name="楕円 76"/>
        <xdr:cNvSpPr/>
      </xdr:nvSpPr>
      <xdr:spPr bwMode="auto">
        <a:xfrm>
          <a:off x="2857500" y="35478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157616</xdr:rowOff>
    </xdr:from>
    <xdr:ext cx="762000" cy="259045"/>
    <xdr:sp macro="" textlink="">
      <xdr:nvSpPr>
        <xdr:cNvPr id="78" name="テキスト ボックス 77"/>
        <xdr:cNvSpPr txBox="1"/>
      </xdr:nvSpPr>
      <xdr:spPr>
        <a:xfrm>
          <a:off x="2527300" y="363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331109</xdr:rowOff>
    </xdr:from>
    <xdr:to>
      <xdr:col>29</xdr:col>
      <xdr:colOff>127000</xdr:colOff>
      <xdr:row>38</xdr:row>
      <xdr:rowOff>19710</xdr:rowOff>
    </xdr:to>
    <xdr:cxnSp macro="">
      <xdr:nvCxnSpPr>
        <xdr:cNvPr id="106" name="直線コネクタ 105"/>
        <xdr:cNvCxnSpPr/>
      </xdr:nvCxnSpPr>
      <xdr:spPr bwMode="auto">
        <a:xfrm flipV="1">
          <a:off x="5651500" y="6255659"/>
          <a:ext cx="0" cy="12316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334687</xdr:rowOff>
    </xdr:from>
    <xdr:ext cx="762000" cy="259045"/>
    <xdr:sp macro="" textlink="">
      <xdr:nvSpPr>
        <xdr:cNvPr id="107" name="人口1人当たり決算額の推移最小値テキスト445"/>
        <xdr:cNvSpPr txBox="1"/>
      </xdr:nvSpPr>
      <xdr:spPr>
        <a:xfrm>
          <a:off x="5740400" y="745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19710</xdr:rowOff>
    </xdr:from>
    <xdr:to>
      <xdr:col>30</xdr:col>
      <xdr:colOff>25400</xdr:colOff>
      <xdr:row>38</xdr:row>
      <xdr:rowOff>19710</xdr:rowOff>
    </xdr:to>
    <xdr:cxnSp macro="">
      <xdr:nvCxnSpPr>
        <xdr:cNvPr id="108" name="直線コネクタ 107"/>
        <xdr:cNvCxnSpPr/>
      </xdr:nvCxnSpPr>
      <xdr:spPr bwMode="auto">
        <a:xfrm>
          <a:off x="5562600" y="74873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74586</xdr:rowOff>
    </xdr:from>
    <xdr:ext cx="762000" cy="259045"/>
    <xdr:sp macro="" textlink="">
      <xdr:nvSpPr>
        <xdr:cNvPr id="109" name="人口1人当たり決算額の推移最大値テキスト445"/>
        <xdr:cNvSpPr txBox="1"/>
      </xdr:nvSpPr>
      <xdr:spPr>
        <a:xfrm>
          <a:off x="5740400" y="599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331109</xdr:rowOff>
    </xdr:from>
    <xdr:to>
      <xdr:col>30</xdr:col>
      <xdr:colOff>25400</xdr:colOff>
      <xdr:row>33</xdr:row>
      <xdr:rowOff>331109</xdr:rowOff>
    </xdr:to>
    <xdr:cxnSp macro="">
      <xdr:nvCxnSpPr>
        <xdr:cNvPr id="110" name="直線コネクタ 109"/>
        <xdr:cNvCxnSpPr/>
      </xdr:nvCxnSpPr>
      <xdr:spPr bwMode="auto">
        <a:xfrm>
          <a:off x="5562600" y="62556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331414</xdr:rowOff>
    </xdr:from>
    <xdr:to>
      <xdr:col>29</xdr:col>
      <xdr:colOff>127000</xdr:colOff>
      <xdr:row>36</xdr:row>
      <xdr:rowOff>9706</xdr:rowOff>
    </xdr:to>
    <xdr:cxnSp macro="">
      <xdr:nvCxnSpPr>
        <xdr:cNvPr id="111" name="直線コネクタ 110"/>
        <xdr:cNvCxnSpPr/>
      </xdr:nvCxnSpPr>
      <xdr:spPr bwMode="auto">
        <a:xfrm flipV="1">
          <a:off x="5003800" y="6941764"/>
          <a:ext cx="647700" cy="211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77602</xdr:rowOff>
    </xdr:from>
    <xdr:ext cx="762000" cy="259045"/>
    <xdr:sp macro="" textlink="">
      <xdr:nvSpPr>
        <xdr:cNvPr id="112" name="人口1人当たり決算額の推移平均値テキスト445"/>
        <xdr:cNvSpPr txBox="1"/>
      </xdr:nvSpPr>
      <xdr:spPr>
        <a:xfrm>
          <a:off x="5740400" y="6687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232525</xdr:rowOff>
    </xdr:from>
    <xdr:to>
      <xdr:col>29</xdr:col>
      <xdr:colOff>177800</xdr:colOff>
      <xdr:row>35</xdr:row>
      <xdr:rowOff>334125</xdr:rowOff>
    </xdr:to>
    <xdr:sp macro="" textlink="">
      <xdr:nvSpPr>
        <xdr:cNvPr id="113" name="フローチャート: 判断 112"/>
        <xdr:cNvSpPr/>
      </xdr:nvSpPr>
      <xdr:spPr bwMode="auto">
        <a:xfrm>
          <a:off x="5600700" y="68428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9706</xdr:rowOff>
    </xdr:from>
    <xdr:to>
      <xdr:col>26</xdr:col>
      <xdr:colOff>50800</xdr:colOff>
      <xdr:row>36</xdr:row>
      <xdr:rowOff>29532</xdr:rowOff>
    </xdr:to>
    <xdr:cxnSp macro="">
      <xdr:nvCxnSpPr>
        <xdr:cNvPr id="114" name="直線コネクタ 113"/>
        <xdr:cNvCxnSpPr/>
      </xdr:nvCxnSpPr>
      <xdr:spPr bwMode="auto">
        <a:xfrm flipV="1">
          <a:off x="4305300" y="6962956"/>
          <a:ext cx="698500" cy="198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234033</xdr:rowOff>
    </xdr:from>
    <xdr:to>
      <xdr:col>26</xdr:col>
      <xdr:colOff>101600</xdr:colOff>
      <xdr:row>35</xdr:row>
      <xdr:rowOff>335633</xdr:rowOff>
    </xdr:to>
    <xdr:sp macro="" textlink="">
      <xdr:nvSpPr>
        <xdr:cNvPr id="115" name="フローチャート: 判断 114"/>
        <xdr:cNvSpPr/>
      </xdr:nvSpPr>
      <xdr:spPr bwMode="auto">
        <a:xfrm>
          <a:off x="4953000" y="6844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2910</xdr:rowOff>
    </xdr:from>
    <xdr:ext cx="736600" cy="259045"/>
    <xdr:sp macro="" textlink="">
      <xdr:nvSpPr>
        <xdr:cNvPr id="116" name="テキスト ボックス 115"/>
        <xdr:cNvSpPr txBox="1"/>
      </xdr:nvSpPr>
      <xdr:spPr>
        <a:xfrm>
          <a:off x="4622800" y="6613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24397</xdr:rowOff>
    </xdr:from>
    <xdr:to>
      <xdr:col>22</xdr:col>
      <xdr:colOff>114300</xdr:colOff>
      <xdr:row>36</xdr:row>
      <xdr:rowOff>29532</xdr:rowOff>
    </xdr:to>
    <xdr:cxnSp macro="">
      <xdr:nvCxnSpPr>
        <xdr:cNvPr id="117" name="直線コネクタ 116"/>
        <xdr:cNvCxnSpPr/>
      </xdr:nvCxnSpPr>
      <xdr:spPr bwMode="auto">
        <a:xfrm>
          <a:off x="3606800" y="6977647"/>
          <a:ext cx="698500" cy="51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263423</xdr:rowOff>
    </xdr:from>
    <xdr:to>
      <xdr:col>22</xdr:col>
      <xdr:colOff>165100</xdr:colOff>
      <xdr:row>36</xdr:row>
      <xdr:rowOff>22123</xdr:rowOff>
    </xdr:to>
    <xdr:sp macro="" textlink="">
      <xdr:nvSpPr>
        <xdr:cNvPr id="118" name="フローチャート: 判断 117"/>
        <xdr:cNvSpPr/>
      </xdr:nvSpPr>
      <xdr:spPr bwMode="auto">
        <a:xfrm>
          <a:off x="4254500" y="6873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32300</xdr:rowOff>
    </xdr:from>
    <xdr:ext cx="762000" cy="259045"/>
    <xdr:sp macro="" textlink="">
      <xdr:nvSpPr>
        <xdr:cNvPr id="119" name="テキスト ボックス 118"/>
        <xdr:cNvSpPr txBox="1"/>
      </xdr:nvSpPr>
      <xdr:spPr>
        <a:xfrm>
          <a:off x="3924300" y="664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24397</xdr:rowOff>
    </xdr:from>
    <xdr:to>
      <xdr:col>18</xdr:col>
      <xdr:colOff>177800</xdr:colOff>
      <xdr:row>36</xdr:row>
      <xdr:rowOff>25006</xdr:rowOff>
    </xdr:to>
    <xdr:cxnSp macro="">
      <xdr:nvCxnSpPr>
        <xdr:cNvPr id="120" name="直線コネクタ 119"/>
        <xdr:cNvCxnSpPr/>
      </xdr:nvCxnSpPr>
      <xdr:spPr bwMode="auto">
        <a:xfrm flipV="1">
          <a:off x="2908300" y="6977647"/>
          <a:ext cx="698500" cy="6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282374</xdr:rowOff>
    </xdr:from>
    <xdr:to>
      <xdr:col>19</xdr:col>
      <xdr:colOff>38100</xdr:colOff>
      <xdr:row>36</xdr:row>
      <xdr:rowOff>41074</xdr:rowOff>
    </xdr:to>
    <xdr:sp macro="" textlink="">
      <xdr:nvSpPr>
        <xdr:cNvPr id="121" name="フローチャート: 判断 120"/>
        <xdr:cNvSpPr/>
      </xdr:nvSpPr>
      <xdr:spPr bwMode="auto">
        <a:xfrm>
          <a:off x="3556000" y="68927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51251</xdr:rowOff>
    </xdr:from>
    <xdr:ext cx="762000" cy="259045"/>
    <xdr:sp macro="" textlink="">
      <xdr:nvSpPr>
        <xdr:cNvPr id="122" name="テキスト ボックス 121"/>
        <xdr:cNvSpPr txBox="1"/>
      </xdr:nvSpPr>
      <xdr:spPr>
        <a:xfrm>
          <a:off x="3225800" y="6661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306332</xdr:rowOff>
    </xdr:from>
    <xdr:to>
      <xdr:col>15</xdr:col>
      <xdr:colOff>101600</xdr:colOff>
      <xdr:row>36</xdr:row>
      <xdr:rowOff>65032</xdr:rowOff>
    </xdr:to>
    <xdr:sp macro="" textlink="">
      <xdr:nvSpPr>
        <xdr:cNvPr id="123" name="フローチャート: 判断 122"/>
        <xdr:cNvSpPr/>
      </xdr:nvSpPr>
      <xdr:spPr bwMode="auto">
        <a:xfrm>
          <a:off x="2857500" y="69166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75209</xdr:rowOff>
    </xdr:from>
    <xdr:ext cx="762000" cy="259045"/>
    <xdr:sp macro="" textlink="">
      <xdr:nvSpPr>
        <xdr:cNvPr id="124" name="テキスト ボックス 123"/>
        <xdr:cNvSpPr txBox="1"/>
      </xdr:nvSpPr>
      <xdr:spPr>
        <a:xfrm>
          <a:off x="2527300" y="6685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280614</xdr:rowOff>
    </xdr:from>
    <xdr:to>
      <xdr:col>29</xdr:col>
      <xdr:colOff>177800</xdr:colOff>
      <xdr:row>36</xdr:row>
      <xdr:rowOff>39314</xdr:rowOff>
    </xdr:to>
    <xdr:sp macro="" textlink="">
      <xdr:nvSpPr>
        <xdr:cNvPr id="130" name="楕円 129"/>
        <xdr:cNvSpPr/>
      </xdr:nvSpPr>
      <xdr:spPr bwMode="auto">
        <a:xfrm>
          <a:off x="5600700" y="68909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252691</xdr:rowOff>
    </xdr:from>
    <xdr:ext cx="762000" cy="259045"/>
    <xdr:sp macro="" textlink="">
      <xdr:nvSpPr>
        <xdr:cNvPr id="131" name="人口1人当たり決算額の推移該当値テキスト445"/>
        <xdr:cNvSpPr txBox="1"/>
      </xdr:nvSpPr>
      <xdr:spPr>
        <a:xfrm>
          <a:off x="5740400" y="6863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301806</xdr:rowOff>
    </xdr:from>
    <xdr:to>
      <xdr:col>26</xdr:col>
      <xdr:colOff>101600</xdr:colOff>
      <xdr:row>36</xdr:row>
      <xdr:rowOff>60506</xdr:rowOff>
    </xdr:to>
    <xdr:sp macro="" textlink="">
      <xdr:nvSpPr>
        <xdr:cNvPr id="132" name="楕円 131"/>
        <xdr:cNvSpPr/>
      </xdr:nvSpPr>
      <xdr:spPr bwMode="auto">
        <a:xfrm>
          <a:off x="4953000" y="69121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45283</xdr:rowOff>
    </xdr:from>
    <xdr:ext cx="736600" cy="259045"/>
    <xdr:sp macro="" textlink="">
      <xdr:nvSpPr>
        <xdr:cNvPr id="133" name="テキスト ボックス 132"/>
        <xdr:cNvSpPr txBox="1"/>
      </xdr:nvSpPr>
      <xdr:spPr>
        <a:xfrm>
          <a:off x="4622800" y="6998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321632</xdr:rowOff>
    </xdr:from>
    <xdr:to>
      <xdr:col>22</xdr:col>
      <xdr:colOff>165100</xdr:colOff>
      <xdr:row>36</xdr:row>
      <xdr:rowOff>80332</xdr:rowOff>
    </xdr:to>
    <xdr:sp macro="" textlink="">
      <xdr:nvSpPr>
        <xdr:cNvPr id="134" name="楕円 133"/>
        <xdr:cNvSpPr/>
      </xdr:nvSpPr>
      <xdr:spPr bwMode="auto">
        <a:xfrm>
          <a:off x="4254500" y="69319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65109</xdr:rowOff>
    </xdr:from>
    <xdr:ext cx="762000" cy="259045"/>
    <xdr:sp macro="" textlink="">
      <xdr:nvSpPr>
        <xdr:cNvPr id="135" name="テキスト ボックス 134"/>
        <xdr:cNvSpPr txBox="1"/>
      </xdr:nvSpPr>
      <xdr:spPr>
        <a:xfrm>
          <a:off x="3924300" y="701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316497</xdr:rowOff>
    </xdr:from>
    <xdr:to>
      <xdr:col>19</xdr:col>
      <xdr:colOff>38100</xdr:colOff>
      <xdr:row>36</xdr:row>
      <xdr:rowOff>75197</xdr:rowOff>
    </xdr:to>
    <xdr:sp macro="" textlink="">
      <xdr:nvSpPr>
        <xdr:cNvPr id="136" name="楕円 135"/>
        <xdr:cNvSpPr/>
      </xdr:nvSpPr>
      <xdr:spPr bwMode="auto">
        <a:xfrm>
          <a:off x="3556000" y="69268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59974</xdr:rowOff>
    </xdr:from>
    <xdr:ext cx="762000" cy="259045"/>
    <xdr:sp macro="" textlink="">
      <xdr:nvSpPr>
        <xdr:cNvPr id="137" name="テキスト ボックス 136"/>
        <xdr:cNvSpPr txBox="1"/>
      </xdr:nvSpPr>
      <xdr:spPr>
        <a:xfrm>
          <a:off x="3225800" y="7013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317106</xdr:rowOff>
    </xdr:from>
    <xdr:to>
      <xdr:col>15</xdr:col>
      <xdr:colOff>101600</xdr:colOff>
      <xdr:row>36</xdr:row>
      <xdr:rowOff>75806</xdr:rowOff>
    </xdr:to>
    <xdr:sp macro="" textlink="">
      <xdr:nvSpPr>
        <xdr:cNvPr id="138" name="楕円 137"/>
        <xdr:cNvSpPr/>
      </xdr:nvSpPr>
      <xdr:spPr bwMode="auto">
        <a:xfrm>
          <a:off x="2857500" y="69274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60583</xdr:rowOff>
    </xdr:from>
    <xdr:ext cx="762000" cy="259045"/>
    <xdr:sp macro="" textlink="">
      <xdr:nvSpPr>
        <xdr:cNvPr id="139" name="テキスト ボックス 138"/>
        <xdr:cNvSpPr txBox="1"/>
      </xdr:nvSpPr>
      <xdr:spPr>
        <a:xfrm>
          <a:off x="2527300" y="701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岐阜県川辺町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9,843
9,548
41.16
5,608,723
5,271,428
265,784
3,501,617
3,576,412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4384</xdr:rowOff>
    </xdr:from>
    <xdr:to>
      <xdr:col>24</xdr:col>
      <xdr:colOff>62865</xdr:colOff>
      <xdr:row>37</xdr:row>
      <xdr:rowOff>78115</xdr:rowOff>
    </xdr:to>
    <xdr:cxnSp macro="">
      <xdr:nvCxnSpPr>
        <xdr:cNvPr id="56" name="直線コネクタ 55"/>
        <xdr:cNvCxnSpPr/>
      </xdr:nvCxnSpPr>
      <xdr:spPr>
        <a:xfrm flipV="1">
          <a:off x="4633595" y="5147884"/>
          <a:ext cx="1270" cy="1273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81942</xdr:rowOff>
    </xdr:from>
    <xdr:ext cx="534377" cy="259045"/>
    <xdr:sp macro="" textlink="">
      <xdr:nvSpPr>
        <xdr:cNvPr id="57" name="人件費最小値テキスト"/>
        <xdr:cNvSpPr txBox="1"/>
      </xdr:nvSpPr>
      <xdr:spPr>
        <a:xfrm>
          <a:off x="4686300" y="642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78115</xdr:rowOff>
    </xdr:from>
    <xdr:to>
      <xdr:col>24</xdr:col>
      <xdr:colOff>152400</xdr:colOff>
      <xdr:row>37</xdr:row>
      <xdr:rowOff>78115</xdr:rowOff>
    </xdr:to>
    <xdr:cxnSp macro="">
      <xdr:nvCxnSpPr>
        <xdr:cNvPr id="58" name="直線コネクタ 57"/>
        <xdr:cNvCxnSpPr/>
      </xdr:nvCxnSpPr>
      <xdr:spPr>
        <a:xfrm>
          <a:off x="4546600" y="6421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122511</xdr:rowOff>
    </xdr:from>
    <xdr:ext cx="599010" cy="259045"/>
    <xdr:sp macro="" textlink="">
      <xdr:nvSpPr>
        <xdr:cNvPr id="59" name="人件費最大値テキスト"/>
        <xdr:cNvSpPr txBox="1"/>
      </xdr:nvSpPr>
      <xdr:spPr>
        <a:xfrm>
          <a:off x="4686300" y="4923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4384</xdr:rowOff>
    </xdr:from>
    <xdr:to>
      <xdr:col>24</xdr:col>
      <xdr:colOff>152400</xdr:colOff>
      <xdr:row>30</xdr:row>
      <xdr:rowOff>4384</xdr:rowOff>
    </xdr:to>
    <xdr:cxnSp macro="">
      <xdr:nvCxnSpPr>
        <xdr:cNvPr id="60" name="直線コネクタ 59"/>
        <xdr:cNvCxnSpPr/>
      </xdr:nvCxnSpPr>
      <xdr:spPr>
        <a:xfrm>
          <a:off x="4546600" y="5147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42202</xdr:rowOff>
    </xdr:from>
    <xdr:to>
      <xdr:col>24</xdr:col>
      <xdr:colOff>63500</xdr:colOff>
      <xdr:row>37</xdr:row>
      <xdr:rowOff>77109</xdr:rowOff>
    </xdr:to>
    <xdr:cxnSp macro="">
      <xdr:nvCxnSpPr>
        <xdr:cNvPr id="61" name="直線コネクタ 60"/>
        <xdr:cNvCxnSpPr/>
      </xdr:nvCxnSpPr>
      <xdr:spPr>
        <a:xfrm flipV="1">
          <a:off x="3797300" y="6385852"/>
          <a:ext cx="838200" cy="34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164797</xdr:rowOff>
    </xdr:from>
    <xdr:ext cx="599010" cy="259045"/>
    <xdr:sp macro="" textlink="">
      <xdr:nvSpPr>
        <xdr:cNvPr id="62" name="人件費平均値テキスト"/>
        <xdr:cNvSpPr txBox="1"/>
      </xdr:nvSpPr>
      <xdr:spPr>
        <a:xfrm>
          <a:off x="4686300" y="58226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141920</xdr:rowOff>
    </xdr:from>
    <xdr:to>
      <xdr:col>24</xdr:col>
      <xdr:colOff>114300</xdr:colOff>
      <xdr:row>35</xdr:row>
      <xdr:rowOff>72070</xdr:rowOff>
    </xdr:to>
    <xdr:sp macro="" textlink="">
      <xdr:nvSpPr>
        <xdr:cNvPr id="63" name="フローチャート: 判断 62"/>
        <xdr:cNvSpPr/>
      </xdr:nvSpPr>
      <xdr:spPr>
        <a:xfrm>
          <a:off x="4584700" y="597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77109</xdr:rowOff>
    </xdr:from>
    <xdr:to>
      <xdr:col>19</xdr:col>
      <xdr:colOff>177800</xdr:colOff>
      <xdr:row>37</xdr:row>
      <xdr:rowOff>94963</xdr:rowOff>
    </xdr:to>
    <xdr:cxnSp macro="">
      <xdr:nvCxnSpPr>
        <xdr:cNvPr id="64" name="直線コネクタ 63"/>
        <xdr:cNvCxnSpPr/>
      </xdr:nvCxnSpPr>
      <xdr:spPr>
        <a:xfrm flipV="1">
          <a:off x="2908300" y="6420759"/>
          <a:ext cx="889000" cy="1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4447</xdr:rowOff>
    </xdr:from>
    <xdr:to>
      <xdr:col>20</xdr:col>
      <xdr:colOff>38100</xdr:colOff>
      <xdr:row>35</xdr:row>
      <xdr:rowOff>106047</xdr:rowOff>
    </xdr:to>
    <xdr:sp macro="" textlink="">
      <xdr:nvSpPr>
        <xdr:cNvPr id="65" name="フローチャート: 判断 64"/>
        <xdr:cNvSpPr/>
      </xdr:nvSpPr>
      <xdr:spPr>
        <a:xfrm>
          <a:off x="3746500" y="600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122574</xdr:rowOff>
    </xdr:from>
    <xdr:ext cx="599010" cy="259045"/>
    <xdr:sp macro="" textlink="">
      <xdr:nvSpPr>
        <xdr:cNvPr id="66" name="テキスト ボックス 65"/>
        <xdr:cNvSpPr txBox="1"/>
      </xdr:nvSpPr>
      <xdr:spPr>
        <a:xfrm>
          <a:off x="3497795" y="5780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94963</xdr:rowOff>
    </xdr:from>
    <xdr:to>
      <xdr:col>15</xdr:col>
      <xdr:colOff>50800</xdr:colOff>
      <xdr:row>37</xdr:row>
      <xdr:rowOff>116596</xdr:rowOff>
    </xdr:to>
    <xdr:cxnSp macro="">
      <xdr:nvCxnSpPr>
        <xdr:cNvPr id="67" name="直線コネクタ 66"/>
        <xdr:cNvCxnSpPr/>
      </xdr:nvCxnSpPr>
      <xdr:spPr>
        <a:xfrm flipV="1">
          <a:off x="2019300" y="6438613"/>
          <a:ext cx="889000" cy="2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26431</xdr:rowOff>
    </xdr:from>
    <xdr:to>
      <xdr:col>15</xdr:col>
      <xdr:colOff>101600</xdr:colOff>
      <xdr:row>35</xdr:row>
      <xdr:rowOff>128031</xdr:rowOff>
    </xdr:to>
    <xdr:sp macro="" textlink="">
      <xdr:nvSpPr>
        <xdr:cNvPr id="68" name="フローチャート: 判断 67"/>
        <xdr:cNvSpPr/>
      </xdr:nvSpPr>
      <xdr:spPr>
        <a:xfrm>
          <a:off x="2857500" y="602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144558</xdr:rowOff>
    </xdr:from>
    <xdr:ext cx="599010" cy="259045"/>
    <xdr:sp macro="" textlink="">
      <xdr:nvSpPr>
        <xdr:cNvPr id="69" name="テキスト ボックス 68"/>
        <xdr:cNvSpPr txBox="1"/>
      </xdr:nvSpPr>
      <xdr:spPr>
        <a:xfrm>
          <a:off x="2608795" y="5802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116596</xdr:rowOff>
    </xdr:from>
    <xdr:to>
      <xdr:col>10</xdr:col>
      <xdr:colOff>114300</xdr:colOff>
      <xdr:row>37</xdr:row>
      <xdr:rowOff>146733</xdr:rowOff>
    </xdr:to>
    <xdr:cxnSp macro="">
      <xdr:nvCxnSpPr>
        <xdr:cNvPr id="70" name="直線コネクタ 69"/>
        <xdr:cNvCxnSpPr/>
      </xdr:nvCxnSpPr>
      <xdr:spPr>
        <a:xfrm flipV="1">
          <a:off x="1130300" y="6460246"/>
          <a:ext cx="889000" cy="30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58024</xdr:rowOff>
    </xdr:from>
    <xdr:to>
      <xdr:col>10</xdr:col>
      <xdr:colOff>165100</xdr:colOff>
      <xdr:row>35</xdr:row>
      <xdr:rowOff>159624</xdr:rowOff>
    </xdr:to>
    <xdr:sp macro="" textlink="">
      <xdr:nvSpPr>
        <xdr:cNvPr id="71" name="フローチャート: 判断 70"/>
        <xdr:cNvSpPr/>
      </xdr:nvSpPr>
      <xdr:spPr>
        <a:xfrm>
          <a:off x="1968500" y="605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4701</xdr:rowOff>
    </xdr:from>
    <xdr:ext cx="599010" cy="259045"/>
    <xdr:sp macro="" textlink="">
      <xdr:nvSpPr>
        <xdr:cNvPr id="72" name="テキスト ボックス 71"/>
        <xdr:cNvSpPr txBox="1"/>
      </xdr:nvSpPr>
      <xdr:spPr>
        <a:xfrm>
          <a:off x="1719795" y="5834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38905</xdr:rowOff>
    </xdr:from>
    <xdr:to>
      <xdr:col>6</xdr:col>
      <xdr:colOff>38100</xdr:colOff>
      <xdr:row>37</xdr:row>
      <xdr:rowOff>140505</xdr:rowOff>
    </xdr:to>
    <xdr:sp macro="" textlink="">
      <xdr:nvSpPr>
        <xdr:cNvPr id="73" name="フローチャート: 判断 72"/>
        <xdr:cNvSpPr/>
      </xdr:nvSpPr>
      <xdr:spPr>
        <a:xfrm>
          <a:off x="1079500" y="638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157032</xdr:rowOff>
    </xdr:from>
    <xdr:ext cx="534377" cy="259045"/>
    <xdr:sp macro="" textlink="">
      <xdr:nvSpPr>
        <xdr:cNvPr id="74" name="テキスト ボックス 73"/>
        <xdr:cNvSpPr txBox="1"/>
      </xdr:nvSpPr>
      <xdr:spPr>
        <a:xfrm>
          <a:off x="863111" y="615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162852</xdr:rowOff>
    </xdr:from>
    <xdr:to>
      <xdr:col>24</xdr:col>
      <xdr:colOff>114300</xdr:colOff>
      <xdr:row>37</xdr:row>
      <xdr:rowOff>93002</xdr:rowOff>
    </xdr:to>
    <xdr:sp macro="" textlink="">
      <xdr:nvSpPr>
        <xdr:cNvPr id="80" name="楕円 79"/>
        <xdr:cNvSpPr/>
      </xdr:nvSpPr>
      <xdr:spPr>
        <a:xfrm>
          <a:off x="4584700" y="633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77779</xdr:rowOff>
    </xdr:from>
    <xdr:ext cx="534377" cy="259045"/>
    <xdr:sp macro="" textlink="">
      <xdr:nvSpPr>
        <xdr:cNvPr id="81" name="人件費該当値テキスト"/>
        <xdr:cNvSpPr txBox="1"/>
      </xdr:nvSpPr>
      <xdr:spPr>
        <a:xfrm>
          <a:off x="4686300" y="624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26309</xdr:rowOff>
    </xdr:from>
    <xdr:to>
      <xdr:col>20</xdr:col>
      <xdr:colOff>38100</xdr:colOff>
      <xdr:row>37</xdr:row>
      <xdr:rowOff>127909</xdr:rowOff>
    </xdr:to>
    <xdr:sp macro="" textlink="">
      <xdr:nvSpPr>
        <xdr:cNvPr id="82" name="楕円 81"/>
        <xdr:cNvSpPr/>
      </xdr:nvSpPr>
      <xdr:spPr>
        <a:xfrm>
          <a:off x="3746500" y="636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119036</xdr:rowOff>
    </xdr:from>
    <xdr:ext cx="534377" cy="259045"/>
    <xdr:sp macro="" textlink="">
      <xdr:nvSpPr>
        <xdr:cNvPr id="83" name="テキスト ボックス 82"/>
        <xdr:cNvSpPr txBox="1"/>
      </xdr:nvSpPr>
      <xdr:spPr>
        <a:xfrm>
          <a:off x="3530111" y="646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44163</xdr:rowOff>
    </xdr:from>
    <xdr:to>
      <xdr:col>15</xdr:col>
      <xdr:colOff>101600</xdr:colOff>
      <xdr:row>37</xdr:row>
      <xdr:rowOff>145763</xdr:rowOff>
    </xdr:to>
    <xdr:sp macro="" textlink="">
      <xdr:nvSpPr>
        <xdr:cNvPr id="84" name="楕円 83"/>
        <xdr:cNvSpPr/>
      </xdr:nvSpPr>
      <xdr:spPr>
        <a:xfrm>
          <a:off x="2857500" y="638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136890</xdr:rowOff>
    </xdr:from>
    <xdr:ext cx="534377" cy="259045"/>
    <xdr:sp macro="" textlink="">
      <xdr:nvSpPr>
        <xdr:cNvPr id="85" name="テキスト ボックス 84"/>
        <xdr:cNvSpPr txBox="1"/>
      </xdr:nvSpPr>
      <xdr:spPr>
        <a:xfrm>
          <a:off x="2641111" y="648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65796</xdr:rowOff>
    </xdr:from>
    <xdr:to>
      <xdr:col>10</xdr:col>
      <xdr:colOff>165100</xdr:colOff>
      <xdr:row>37</xdr:row>
      <xdr:rowOff>167396</xdr:rowOff>
    </xdr:to>
    <xdr:sp macro="" textlink="">
      <xdr:nvSpPr>
        <xdr:cNvPr id="86" name="楕円 85"/>
        <xdr:cNvSpPr/>
      </xdr:nvSpPr>
      <xdr:spPr>
        <a:xfrm>
          <a:off x="1968500" y="640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158523</xdr:rowOff>
    </xdr:from>
    <xdr:ext cx="534377" cy="259045"/>
    <xdr:sp macro="" textlink="">
      <xdr:nvSpPr>
        <xdr:cNvPr id="87" name="テキスト ボックス 86"/>
        <xdr:cNvSpPr txBox="1"/>
      </xdr:nvSpPr>
      <xdr:spPr>
        <a:xfrm>
          <a:off x="1752111" y="6502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95933</xdr:rowOff>
    </xdr:from>
    <xdr:to>
      <xdr:col>6</xdr:col>
      <xdr:colOff>38100</xdr:colOff>
      <xdr:row>38</xdr:row>
      <xdr:rowOff>26084</xdr:rowOff>
    </xdr:to>
    <xdr:sp macro="" textlink="">
      <xdr:nvSpPr>
        <xdr:cNvPr id="88" name="楕円 87"/>
        <xdr:cNvSpPr/>
      </xdr:nvSpPr>
      <xdr:spPr>
        <a:xfrm>
          <a:off x="1079500" y="64395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17210</xdr:rowOff>
    </xdr:from>
    <xdr:ext cx="534377" cy="259045"/>
    <xdr:sp macro="" textlink="">
      <xdr:nvSpPr>
        <xdr:cNvPr id="89" name="テキスト ボックス 88"/>
        <xdr:cNvSpPr txBox="1"/>
      </xdr:nvSpPr>
      <xdr:spPr>
        <a:xfrm>
          <a:off x="863111" y="653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52857</xdr:rowOff>
    </xdr:from>
    <xdr:to>
      <xdr:col>24</xdr:col>
      <xdr:colOff>62865</xdr:colOff>
      <xdr:row>58</xdr:row>
      <xdr:rowOff>92386</xdr:rowOff>
    </xdr:to>
    <xdr:cxnSp macro="">
      <xdr:nvCxnSpPr>
        <xdr:cNvPr id="111" name="直線コネクタ 110"/>
        <xdr:cNvCxnSpPr/>
      </xdr:nvCxnSpPr>
      <xdr:spPr>
        <a:xfrm flipV="1">
          <a:off x="4633595" y="8625357"/>
          <a:ext cx="1270" cy="1411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96213</xdr:rowOff>
    </xdr:from>
    <xdr:ext cx="534377" cy="259045"/>
    <xdr:sp macro="" textlink="">
      <xdr:nvSpPr>
        <xdr:cNvPr id="112" name="物件費最小値テキスト"/>
        <xdr:cNvSpPr txBox="1"/>
      </xdr:nvSpPr>
      <xdr:spPr>
        <a:xfrm>
          <a:off x="4686300" y="1004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92386</xdr:rowOff>
    </xdr:from>
    <xdr:to>
      <xdr:col>24</xdr:col>
      <xdr:colOff>152400</xdr:colOff>
      <xdr:row>58</xdr:row>
      <xdr:rowOff>92386</xdr:rowOff>
    </xdr:to>
    <xdr:cxnSp macro="">
      <xdr:nvCxnSpPr>
        <xdr:cNvPr id="113" name="直線コネクタ 112"/>
        <xdr:cNvCxnSpPr/>
      </xdr:nvCxnSpPr>
      <xdr:spPr>
        <a:xfrm>
          <a:off x="4546600" y="10036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170984</xdr:rowOff>
    </xdr:from>
    <xdr:ext cx="690189" cy="259045"/>
    <xdr:sp macro="" textlink="">
      <xdr:nvSpPr>
        <xdr:cNvPr id="114" name="物件費最大値テキスト"/>
        <xdr:cNvSpPr txBox="1"/>
      </xdr:nvSpPr>
      <xdr:spPr>
        <a:xfrm>
          <a:off x="4686300" y="84005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52857</xdr:rowOff>
    </xdr:from>
    <xdr:to>
      <xdr:col>24</xdr:col>
      <xdr:colOff>152400</xdr:colOff>
      <xdr:row>50</xdr:row>
      <xdr:rowOff>52857</xdr:rowOff>
    </xdr:to>
    <xdr:cxnSp macro="">
      <xdr:nvCxnSpPr>
        <xdr:cNvPr id="115" name="直線コネクタ 114"/>
        <xdr:cNvCxnSpPr/>
      </xdr:nvCxnSpPr>
      <xdr:spPr>
        <a:xfrm>
          <a:off x="4546600" y="862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53271</xdr:rowOff>
    </xdr:from>
    <xdr:to>
      <xdr:col>24</xdr:col>
      <xdr:colOff>63500</xdr:colOff>
      <xdr:row>58</xdr:row>
      <xdr:rowOff>55710</xdr:rowOff>
    </xdr:to>
    <xdr:cxnSp macro="">
      <xdr:nvCxnSpPr>
        <xdr:cNvPr id="116" name="直線コネクタ 115"/>
        <xdr:cNvCxnSpPr/>
      </xdr:nvCxnSpPr>
      <xdr:spPr>
        <a:xfrm>
          <a:off x="3797300" y="9997371"/>
          <a:ext cx="8382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146465</xdr:rowOff>
    </xdr:from>
    <xdr:ext cx="599010" cy="259045"/>
    <xdr:sp macro="" textlink="">
      <xdr:nvSpPr>
        <xdr:cNvPr id="117" name="物件費平均値テキスト"/>
        <xdr:cNvSpPr txBox="1"/>
      </xdr:nvSpPr>
      <xdr:spPr>
        <a:xfrm>
          <a:off x="4686300" y="97476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123588</xdr:rowOff>
    </xdr:from>
    <xdr:to>
      <xdr:col>24</xdr:col>
      <xdr:colOff>114300</xdr:colOff>
      <xdr:row>58</xdr:row>
      <xdr:rowOff>53738</xdr:rowOff>
    </xdr:to>
    <xdr:sp macro="" textlink="">
      <xdr:nvSpPr>
        <xdr:cNvPr id="118" name="フローチャート: 判断 117"/>
        <xdr:cNvSpPr/>
      </xdr:nvSpPr>
      <xdr:spPr>
        <a:xfrm>
          <a:off x="4584700" y="9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53271</xdr:rowOff>
    </xdr:from>
    <xdr:to>
      <xdr:col>19</xdr:col>
      <xdr:colOff>177800</xdr:colOff>
      <xdr:row>58</xdr:row>
      <xdr:rowOff>62750</xdr:rowOff>
    </xdr:to>
    <xdr:cxnSp macro="">
      <xdr:nvCxnSpPr>
        <xdr:cNvPr id="119" name="直線コネクタ 118"/>
        <xdr:cNvCxnSpPr/>
      </xdr:nvCxnSpPr>
      <xdr:spPr>
        <a:xfrm flipV="1">
          <a:off x="2908300" y="9997371"/>
          <a:ext cx="889000" cy="9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128687</xdr:rowOff>
    </xdr:from>
    <xdr:to>
      <xdr:col>20</xdr:col>
      <xdr:colOff>38100</xdr:colOff>
      <xdr:row>58</xdr:row>
      <xdr:rowOff>58837</xdr:rowOff>
    </xdr:to>
    <xdr:sp macro="" textlink="">
      <xdr:nvSpPr>
        <xdr:cNvPr id="120" name="フローチャート: 判断 119"/>
        <xdr:cNvSpPr/>
      </xdr:nvSpPr>
      <xdr:spPr>
        <a:xfrm>
          <a:off x="3746500" y="990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75364</xdr:rowOff>
    </xdr:from>
    <xdr:ext cx="599010" cy="259045"/>
    <xdr:sp macro="" textlink="">
      <xdr:nvSpPr>
        <xdr:cNvPr id="121" name="テキスト ボックス 120"/>
        <xdr:cNvSpPr txBox="1"/>
      </xdr:nvSpPr>
      <xdr:spPr>
        <a:xfrm>
          <a:off x="3497795" y="9676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61067</xdr:rowOff>
    </xdr:from>
    <xdr:to>
      <xdr:col>15</xdr:col>
      <xdr:colOff>50800</xdr:colOff>
      <xdr:row>58</xdr:row>
      <xdr:rowOff>62750</xdr:rowOff>
    </xdr:to>
    <xdr:cxnSp macro="">
      <xdr:nvCxnSpPr>
        <xdr:cNvPr id="122" name="直線コネクタ 121"/>
        <xdr:cNvCxnSpPr/>
      </xdr:nvCxnSpPr>
      <xdr:spPr>
        <a:xfrm>
          <a:off x="2019300" y="10005167"/>
          <a:ext cx="889000" cy="1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141191</xdr:rowOff>
    </xdr:from>
    <xdr:to>
      <xdr:col>15</xdr:col>
      <xdr:colOff>101600</xdr:colOff>
      <xdr:row>58</xdr:row>
      <xdr:rowOff>71341</xdr:rowOff>
    </xdr:to>
    <xdr:sp macro="" textlink="">
      <xdr:nvSpPr>
        <xdr:cNvPr id="123" name="フローチャート: 判断 122"/>
        <xdr:cNvSpPr/>
      </xdr:nvSpPr>
      <xdr:spPr>
        <a:xfrm>
          <a:off x="2857500" y="991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87868</xdr:rowOff>
    </xdr:from>
    <xdr:ext cx="599010" cy="259045"/>
    <xdr:sp macro="" textlink="">
      <xdr:nvSpPr>
        <xdr:cNvPr id="124" name="テキスト ボックス 123"/>
        <xdr:cNvSpPr txBox="1"/>
      </xdr:nvSpPr>
      <xdr:spPr>
        <a:xfrm>
          <a:off x="2608795" y="9689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61067</xdr:rowOff>
    </xdr:from>
    <xdr:to>
      <xdr:col>10</xdr:col>
      <xdr:colOff>114300</xdr:colOff>
      <xdr:row>58</xdr:row>
      <xdr:rowOff>67416</xdr:rowOff>
    </xdr:to>
    <xdr:cxnSp macro="">
      <xdr:nvCxnSpPr>
        <xdr:cNvPr id="125" name="直線コネクタ 124"/>
        <xdr:cNvCxnSpPr/>
      </xdr:nvCxnSpPr>
      <xdr:spPr>
        <a:xfrm flipV="1">
          <a:off x="1130300" y="10005167"/>
          <a:ext cx="889000" cy="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157146</xdr:rowOff>
    </xdr:from>
    <xdr:to>
      <xdr:col>10</xdr:col>
      <xdr:colOff>165100</xdr:colOff>
      <xdr:row>58</xdr:row>
      <xdr:rowOff>87296</xdr:rowOff>
    </xdr:to>
    <xdr:sp macro="" textlink="">
      <xdr:nvSpPr>
        <xdr:cNvPr id="126" name="フローチャート: 判断 125"/>
        <xdr:cNvSpPr/>
      </xdr:nvSpPr>
      <xdr:spPr>
        <a:xfrm>
          <a:off x="1968500" y="99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103823</xdr:rowOff>
    </xdr:from>
    <xdr:ext cx="599010" cy="259045"/>
    <xdr:sp macro="" textlink="">
      <xdr:nvSpPr>
        <xdr:cNvPr id="127" name="テキスト ボックス 126"/>
        <xdr:cNvSpPr txBox="1"/>
      </xdr:nvSpPr>
      <xdr:spPr>
        <a:xfrm>
          <a:off x="1719795" y="9705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170910</xdr:rowOff>
    </xdr:from>
    <xdr:to>
      <xdr:col>6</xdr:col>
      <xdr:colOff>38100</xdr:colOff>
      <xdr:row>58</xdr:row>
      <xdr:rowOff>101060</xdr:rowOff>
    </xdr:to>
    <xdr:sp macro="" textlink="">
      <xdr:nvSpPr>
        <xdr:cNvPr id="128" name="フローチャート: 判断 127"/>
        <xdr:cNvSpPr/>
      </xdr:nvSpPr>
      <xdr:spPr>
        <a:xfrm>
          <a:off x="1079500" y="994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117587</xdr:rowOff>
    </xdr:from>
    <xdr:ext cx="534377" cy="259045"/>
    <xdr:sp macro="" textlink="">
      <xdr:nvSpPr>
        <xdr:cNvPr id="129" name="テキスト ボックス 128"/>
        <xdr:cNvSpPr txBox="1"/>
      </xdr:nvSpPr>
      <xdr:spPr>
        <a:xfrm>
          <a:off x="863111" y="9718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4910</xdr:rowOff>
    </xdr:from>
    <xdr:to>
      <xdr:col>24</xdr:col>
      <xdr:colOff>114300</xdr:colOff>
      <xdr:row>58</xdr:row>
      <xdr:rowOff>106510</xdr:rowOff>
    </xdr:to>
    <xdr:sp macro="" textlink="">
      <xdr:nvSpPr>
        <xdr:cNvPr id="135" name="楕円 134"/>
        <xdr:cNvSpPr/>
      </xdr:nvSpPr>
      <xdr:spPr>
        <a:xfrm>
          <a:off x="4584700" y="994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102015</xdr:rowOff>
    </xdr:from>
    <xdr:ext cx="534377" cy="259045"/>
    <xdr:sp macro="" textlink="">
      <xdr:nvSpPr>
        <xdr:cNvPr id="136" name="物件費該当値テキスト"/>
        <xdr:cNvSpPr txBox="1"/>
      </xdr:nvSpPr>
      <xdr:spPr>
        <a:xfrm>
          <a:off x="4686300" y="987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2471</xdr:rowOff>
    </xdr:from>
    <xdr:to>
      <xdr:col>20</xdr:col>
      <xdr:colOff>38100</xdr:colOff>
      <xdr:row>58</xdr:row>
      <xdr:rowOff>104071</xdr:rowOff>
    </xdr:to>
    <xdr:sp macro="" textlink="">
      <xdr:nvSpPr>
        <xdr:cNvPr id="137" name="楕円 136"/>
        <xdr:cNvSpPr/>
      </xdr:nvSpPr>
      <xdr:spPr>
        <a:xfrm>
          <a:off x="3746500" y="994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95198</xdr:rowOff>
    </xdr:from>
    <xdr:ext cx="534377" cy="259045"/>
    <xdr:sp macro="" textlink="">
      <xdr:nvSpPr>
        <xdr:cNvPr id="138" name="テキスト ボックス 137"/>
        <xdr:cNvSpPr txBox="1"/>
      </xdr:nvSpPr>
      <xdr:spPr>
        <a:xfrm>
          <a:off x="3530111" y="1003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11950</xdr:rowOff>
    </xdr:from>
    <xdr:to>
      <xdr:col>15</xdr:col>
      <xdr:colOff>101600</xdr:colOff>
      <xdr:row>58</xdr:row>
      <xdr:rowOff>113550</xdr:rowOff>
    </xdr:to>
    <xdr:sp macro="" textlink="">
      <xdr:nvSpPr>
        <xdr:cNvPr id="139" name="楕円 138"/>
        <xdr:cNvSpPr/>
      </xdr:nvSpPr>
      <xdr:spPr>
        <a:xfrm>
          <a:off x="2857500" y="995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104677</xdr:rowOff>
    </xdr:from>
    <xdr:ext cx="534377" cy="259045"/>
    <xdr:sp macro="" textlink="">
      <xdr:nvSpPr>
        <xdr:cNvPr id="140" name="テキスト ボックス 139"/>
        <xdr:cNvSpPr txBox="1"/>
      </xdr:nvSpPr>
      <xdr:spPr>
        <a:xfrm>
          <a:off x="2641111" y="1004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10267</xdr:rowOff>
    </xdr:from>
    <xdr:to>
      <xdr:col>10</xdr:col>
      <xdr:colOff>165100</xdr:colOff>
      <xdr:row>58</xdr:row>
      <xdr:rowOff>111867</xdr:rowOff>
    </xdr:to>
    <xdr:sp macro="" textlink="">
      <xdr:nvSpPr>
        <xdr:cNvPr id="141" name="楕円 140"/>
        <xdr:cNvSpPr/>
      </xdr:nvSpPr>
      <xdr:spPr>
        <a:xfrm>
          <a:off x="1968500" y="995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102994</xdr:rowOff>
    </xdr:from>
    <xdr:ext cx="534377" cy="259045"/>
    <xdr:sp macro="" textlink="">
      <xdr:nvSpPr>
        <xdr:cNvPr id="142" name="テキスト ボックス 141"/>
        <xdr:cNvSpPr txBox="1"/>
      </xdr:nvSpPr>
      <xdr:spPr>
        <a:xfrm>
          <a:off x="1752111" y="1004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16616</xdr:rowOff>
    </xdr:from>
    <xdr:to>
      <xdr:col>6</xdr:col>
      <xdr:colOff>38100</xdr:colOff>
      <xdr:row>58</xdr:row>
      <xdr:rowOff>118216</xdr:rowOff>
    </xdr:to>
    <xdr:sp macro="" textlink="">
      <xdr:nvSpPr>
        <xdr:cNvPr id="143" name="楕円 142"/>
        <xdr:cNvSpPr/>
      </xdr:nvSpPr>
      <xdr:spPr>
        <a:xfrm>
          <a:off x="1079500" y="996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109343</xdr:rowOff>
    </xdr:from>
    <xdr:ext cx="534377" cy="259045"/>
    <xdr:sp macro="" textlink="">
      <xdr:nvSpPr>
        <xdr:cNvPr id="144" name="テキスト ボックス 143"/>
        <xdr:cNvSpPr txBox="1"/>
      </xdr:nvSpPr>
      <xdr:spPr>
        <a:xfrm>
          <a:off x="863111" y="1005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140824</xdr:rowOff>
    </xdr:from>
    <xdr:to>
      <xdr:col>24</xdr:col>
      <xdr:colOff>62865</xdr:colOff>
      <xdr:row>79</xdr:row>
      <xdr:rowOff>20162</xdr:rowOff>
    </xdr:to>
    <xdr:cxnSp macro="">
      <xdr:nvCxnSpPr>
        <xdr:cNvPr id="168" name="直線コネクタ 167"/>
        <xdr:cNvCxnSpPr/>
      </xdr:nvCxnSpPr>
      <xdr:spPr>
        <a:xfrm flipV="1">
          <a:off x="4633595" y="12142324"/>
          <a:ext cx="1270" cy="1422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23989</xdr:rowOff>
    </xdr:from>
    <xdr:ext cx="469744" cy="259045"/>
    <xdr:sp macro="" textlink="">
      <xdr:nvSpPr>
        <xdr:cNvPr id="169" name="維持補修費最小値テキスト"/>
        <xdr:cNvSpPr txBox="1"/>
      </xdr:nvSpPr>
      <xdr:spPr>
        <a:xfrm>
          <a:off x="4686300" y="1356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20162</xdr:rowOff>
    </xdr:from>
    <xdr:to>
      <xdr:col>24</xdr:col>
      <xdr:colOff>152400</xdr:colOff>
      <xdr:row>79</xdr:row>
      <xdr:rowOff>20162</xdr:rowOff>
    </xdr:to>
    <xdr:cxnSp macro="">
      <xdr:nvCxnSpPr>
        <xdr:cNvPr id="170" name="直線コネクタ 169"/>
        <xdr:cNvCxnSpPr/>
      </xdr:nvCxnSpPr>
      <xdr:spPr>
        <a:xfrm>
          <a:off x="4546600" y="13564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87501</xdr:rowOff>
    </xdr:from>
    <xdr:ext cx="534377" cy="259045"/>
    <xdr:sp macro="" textlink="">
      <xdr:nvSpPr>
        <xdr:cNvPr id="171" name="維持補修費最大値テキスト"/>
        <xdr:cNvSpPr txBox="1"/>
      </xdr:nvSpPr>
      <xdr:spPr>
        <a:xfrm>
          <a:off x="4686300" y="1191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140824</xdr:rowOff>
    </xdr:from>
    <xdr:to>
      <xdr:col>24</xdr:col>
      <xdr:colOff>152400</xdr:colOff>
      <xdr:row>70</xdr:row>
      <xdr:rowOff>140824</xdr:rowOff>
    </xdr:to>
    <xdr:cxnSp macro="">
      <xdr:nvCxnSpPr>
        <xdr:cNvPr id="172" name="直線コネクタ 171"/>
        <xdr:cNvCxnSpPr/>
      </xdr:nvCxnSpPr>
      <xdr:spPr>
        <a:xfrm>
          <a:off x="4546600" y="1214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103257</xdr:rowOff>
    </xdr:from>
    <xdr:to>
      <xdr:col>24</xdr:col>
      <xdr:colOff>63500</xdr:colOff>
      <xdr:row>78</xdr:row>
      <xdr:rowOff>134443</xdr:rowOff>
    </xdr:to>
    <xdr:cxnSp macro="">
      <xdr:nvCxnSpPr>
        <xdr:cNvPr id="173" name="直線コネクタ 172"/>
        <xdr:cNvCxnSpPr/>
      </xdr:nvCxnSpPr>
      <xdr:spPr>
        <a:xfrm>
          <a:off x="3797300" y="13476357"/>
          <a:ext cx="838200" cy="3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45330</xdr:rowOff>
    </xdr:from>
    <xdr:ext cx="534377" cy="259045"/>
    <xdr:sp macro="" textlink="">
      <xdr:nvSpPr>
        <xdr:cNvPr id="174" name="維持補修費平均値テキスト"/>
        <xdr:cNvSpPr txBox="1"/>
      </xdr:nvSpPr>
      <xdr:spPr>
        <a:xfrm>
          <a:off x="4686300" y="13075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22453</xdr:rowOff>
    </xdr:from>
    <xdr:to>
      <xdr:col>24</xdr:col>
      <xdr:colOff>114300</xdr:colOff>
      <xdr:row>77</xdr:row>
      <xdr:rowOff>124053</xdr:rowOff>
    </xdr:to>
    <xdr:sp macro="" textlink="">
      <xdr:nvSpPr>
        <xdr:cNvPr id="175" name="フローチャート: 判断 174"/>
        <xdr:cNvSpPr/>
      </xdr:nvSpPr>
      <xdr:spPr>
        <a:xfrm>
          <a:off x="4584700" y="1322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97010</xdr:rowOff>
    </xdr:from>
    <xdr:to>
      <xdr:col>19</xdr:col>
      <xdr:colOff>177800</xdr:colOff>
      <xdr:row>78</xdr:row>
      <xdr:rowOff>103257</xdr:rowOff>
    </xdr:to>
    <xdr:cxnSp macro="">
      <xdr:nvCxnSpPr>
        <xdr:cNvPr id="176" name="直線コネクタ 175"/>
        <xdr:cNvCxnSpPr/>
      </xdr:nvCxnSpPr>
      <xdr:spPr>
        <a:xfrm>
          <a:off x="2908300" y="13470110"/>
          <a:ext cx="889000" cy="6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164148</xdr:rowOff>
    </xdr:from>
    <xdr:to>
      <xdr:col>20</xdr:col>
      <xdr:colOff>38100</xdr:colOff>
      <xdr:row>77</xdr:row>
      <xdr:rowOff>94298</xdr:rowOff>
    </xdr:to>
    <xdr:sp macro="" textlink="">
      <xdr:nvSpPr>
        <xdr:cNvPr id="177" name="フローチャート: 判断 176"/>
        <xdr:cNvSpPr/>
      </xdr:nvSpPr>
      <xdr:spPr>
        <a:xfrm>
          <a:off x="3746500" y="1319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110824</xdr:rowOff>
    </xdr:from>
    <xdr:ext cx="534377" cy="259045"/>
    <xdr:sp macro="" textlink="">
      <xdr:nvSpPr>
        <xdr:cNvPr id="178" name="テキスト ボックス 177"/>
        <xdr:cNvSpPr txBox="1"/>
      </xdr:nvSpPr>
      <xdr:spPr>
        <a:xfrm>
          <a:off x="3530111" y="129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90379</xdr:rowOff>
    </xdr:from>
    <xdr:to>
      <xdr:col>15</xdr:col>
      <xdr:colOff>50800</xdr:colOff>
      <xdr:row>78</xdr:row>
      <xdr:rowOff>97010</xdr:rowOff>
    </xdr:to>
    <xdr:cxnSp macro="">
      <xdr:nvCxnSpPr>
        <xdr:cNvPr id="179" name="直線コネクタ 178"/>
        <xdr:cNvCxnSpPr/>
      </xdr:nvCxnSpPr>
      <xdr:spPr>
        <a:xfrm>
          <a:off x="2019300" y="13463479"/>
          <a:ext cx="889000" cy="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155766</xdr:rowOff>
    </xdr:from>
    <xdr:to>
      <xdr:col>15</xdr:col>
      <xdr:colOff>101600</xdr:colOff>
      <xdr:row>77</xdr:row>
      <xdr:rowOff>85916</xdr:rowOff>
    </xdr:to>
    <xdr:sp macro="" textlink="">
      <xdr:nvSpPr>
        <xdr:cNvPr id="180" name="フローチャート: 判断 179"/>
        <xdr:cNvSpPr/>
      </xdr:nvSpPr>
      <xdr:spPr>
        <a:xfrm>
          <a:off x="2857500" y="1318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102443</xdr:rowOff>
    </xdr:from>
    <xdr:ext cx="534377" cy="259045"/>
    <xdr:sp macro="" textlink="">
      <xdr:nvSpPr>
        <xdr:cNvPr id="181" name="テキスト ボックス 180"/>
        <xdr:cNvSpPr txBox="1"/>
      </xdr:nvSpPr>
      <xdr:spPr>
        <a:xfrm>
          <a:off x="2641111" y="1296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90379</xdr:rowOff>
    </xdr:from>
    <xdr:to>
      <xdr:col>10</xdr:col>
      <xdr:colOff>114300</xdr:colOff>
      <xdr:row>78</xdr:row>
      <xdr:rowOff>159093</xdr:rowOff>
    </xdr:to>
    <xdr:cxnSp macro="">
      <xdr:nvCxnSpPr>
        <xdr:cNvPr id="182" name="直線コネクタ 181"/>
        <xdr:cNvCxnSpPr/>
      </xdr:nvCxnSpPr>
      <xdr:spPr>
        <a:xfrm flipV="1">
          <a:off x="1130300" y="13463479"/>
          <a:ext cx="889000" cy="6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53715</xdr:rowOff>
    </xdr:from>
    <xdr:to>
      <xdr:col>10</xdr:col>
      <xdr:colOff>165100</xdr:colOff>
      <xdr:row>77</xdr:row>
      <xdr:rowOff>155315</xdr:rowOff>
    </xdr:to>
    <xdr:sp macro="" textlink="">
      <xdr:nvSpPr>
        <xdr:cNvPr id="183" name="フローチャート: 判断 182"/>
        <xdr:cNvSpPr/>
      </xdr:nvSpPr>
      <xdr:spPr>
        <a:xfrm>
          <a:off x="1968500" y="1325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392</xdr:rowOff>
    </xdr:from>
    <xdr:ext cx="534377" cy="259045"/>
    <xdr:sp macro="" textlink="">
      <xdr:nvSpPr>
        <xdr:cNvPr id="184" name="テキスト ボックス 183"/>
        <xdr:cNvSpPr txBox="1"/>
      </xdr:nvSpPr>
      <xdr:spPr>
        <a:xfrm>
          <a:off x="1752111" y="1303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48191</xdr:rowOff>
    </xdr:from>
    <xdr:to>
      <xdr:col>6</xdr:col>
      <xdr:colOff>38100</xdr:colOff>
      <xdr:row>78</xdr:row>
      <xdr:rowOff>149791</xdr:rowOff>
    </xdr:to>
    <xdr:sp macro="" textlink="">
      <xdr:nvSpPr>
        <xdr:cNvPr id="185" name="フローチャート: 判断 184"/>
        <xdr:cNvSpPr/>
      </xdr:nvSpPr>
      <xdr:spPr>
        <a:xfrm>
          <a:off x="1079500" y="1342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166318</xdr:rowOff>
    </xdr:from>
    <xdr:ext cx="469744" cy="259045"/>
    <xdr:sp macro="" textlink="">
      <xdr:nvSpPr>
        <xdr:cNvPr id="186" name="テキスト ボックス 185"/>
        <xdr:cNvSpPr txBox="1"/>
      </xdr:nvSpPr>
      <xdr:spPr>
        <a:xfrm>
          <a:off x="895428" y="13196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83643</xdr:rowOff>
    </xdr:from>
    <xdr:to>
      <xdr:col>24</xdr:col>
      <xdr:colOff>114300</xdr:colOff>
      <xdr:row>79</xdr:row>
      <xdr:rowOff>13793</xdr:rowOff>
    </xdr:to>
    <xdr:sp macro="" textlink="">
      <xdr:nvSpPr>
        <xdr:cNvPr id="192" name="楕円 191"/>
        <xdr:cNvSpPr/>
      </xdr:nvSpPr>
      <xdr:spPr>
        <a:xfrm>
          <a:off x="4584700" y="1345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170020</xdr:rowOff>
    </xdr:from>
    <xdr:ext cx="469744" cy="259045"/>
    <xdr:sp macro="" textlink="">
      <xdr:nvSpPr>
        <xdr:cNvPr id="193" name="維持補修費該当値テキスト"/>
        <xdr:cNvSpPr txBox="1"/>
      </xdr:nvSpPr>
      <xdr:spPr>
        <a:xfrm>
          <a:off x="4686300" y="1337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52457</xdr:rowOff>
    </xdr:from>
    <xdr:to>
      <xdr:col>20</xdr:col>
      <xdr:colOff>38100</xdr:colOff>
      <xdr:row>78</xdr:row>
      <xdr:rowOff>154057</xdr:rowOff>
    </xdr:to>
    <xdr:sp macro="" textlink="">
      <xdr:nvSpPr>
        <xdr:cNvPr id="194" name="楕円 193"/>
        <xdr:cNvSpPr/>
      </xdr:nvSpPr>
      <xdr:spPr>
        <a:xfrm>
          <a:off x="3746500" y="1342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145184</xdr:rowOff>
    </xdr:from>
    <xdr:ext cx="469744" cy="259045"/>
    <xdr:sp macro="" textlink="">
      <xdr:nvSpPr>
        <xdr:cNvPr id="195" name="テキスト ボックス 194"/>
        <xdr:cNvSpPr txBox="1"/>
      </xdr:nvSpPr>
      <xdr:spPr>
        <a:xfrm>
          <a:off x="3562428" y="1351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46210</xdr:rowOff>
    </xdr:from>
    <xdr:to>
      <xdr:col>15</xdr:col>
      <xdr:colOff>101600</xdr:colOff>
      <xdr:row>78</xdr:row>
      <xdr:rowOff>147810</xdr:rowOff>
    </xdr:to>
    <xdr:sp macro="" textlink="">
      <xdr:nvSpPr>
        <xdr:cNvPr id="196" name="楕円 195"/>
        <xdr:cNvSpPr/>
      </xdr:nvSpPr>
      <xdr:spPr>
        <a:xfrm>
          <a:off x="2857500" y="1341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138937</xdr:rowOff>
    </xdr:from>
    <xdr:ext cx="469744" cy="259045"/>
    <xdr:sp macro="" textlink="">
      <xdr:nvSpPr>
        <xdr:cNvPr id="197" name="テキスト ボックス 196"/>
        <xdr:cNvSpPr txBox="1"/>
      </xdr:nvSpPr>
      <xdr:spPr>
        <a:xfrm>
          <a:off x="2673428" y="13512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39579</xdr:rowOff>
    </xdr:from>
    <xdr:to>
      <xdr:col>10</xdr:col>
      <xdr:colOff>165100</xdr:colOff>
      <xdr:row>78</xdr:row>
      <xdr:rowOff>141179</xdr:rowOff>
    </xdr:to>
    <xdr:sp macro="" textlink="">
      <xdr:nvSpPr>
        <xdr:cNvPr id="198" name="楕円 197"/>
        <xdr:cNvSpPr/>
      </xdr:nvSpPr>
      <xdr:spPr>
        <a:xfrm>
          <a:off x="1968500" y="1341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132306</xdr:rowOff>
    </xdr:from>
    <xdr:ext cx="469744" cy="259045"/>
    <xdr:sp macro="" textlink="">
      <xdr:nvSpPr>
        <xdr:cNvPr id="199" name="テキスト ボックス 198"/>
        <xdr:cNvSpPr txBox="1"/>
      </xdr:nvSpPr>
      <xdr:spPr>
        <a:xfrm>
          <a:off x="1784428" y="13505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108293</xdr:rowOff>
    </xdr:from>
    <xdr:to>
      <xdr:col>6</xdr:col>
      <xdr:colOff>38100</xdr:colOff>
      <xdr:row>79</xdr:row>
      <xdr:rowOff>38443</xdr:rowOff>
    </xdr:to>
    <xdr:sp macro="" textlink="">
      <xdr:nvSpPr>
        <xdr:cNvPr id="200" name="楕円 199"/>
        <xdr:cNvSpPr/>
      </xdr:nvSpPr>
      <xdr:spPr>
        <a:xfrm>
          <a:off x="1079500" y="1348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29570</xdr:rowOff>
    </xdr:from>
    <xdr:ext cx="469744" cy="259045"/>
    <xdr:sp macro="" textlink="">
      <xdr:nvSpPr>
        <xdr:cNvPr id="201" name="テキスト ボックス 200"/>
        <xdr:cNvSpPr txBox="1"/>
      </xdr:nvSpPr>
      <xdr:spPr>
        <a:xfrm>
          <a:off x="895428" y="13574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72405</xdr:rowOff>
    </xdr:from>
    <xdr:to>
      <xdr:col>24</xdr:col>
      <xdr:colOff>62865</xdr:colOff>
      <xdr:row>98</xdr:row>
      <xdr:rowOff>90007</xdr:rowOff>
    </xdr:to>
    <xdr:cxnSp macro="">
      <xdr:nvCxnSpPr>
        <xdr:cNvPr id="228" name="直線コネクタ 227"/>
        <xdr:cNvCxnSpPr/>
      </xdr:nvCxnSpPr>
      <xdr:spPr>
        <a:xfrm flipV="1">
          <a:off x="4633595" y="15502905"/>
          <a:ext cx="1270" cy="1389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93834</xdr:rowOff>
    </xdr:from>
    <xdr:ext cx="534377" cy="259045"/>
    <xdr:sp macro="" textlink="">
      <xdr:nvSpPr>
        <xdr:cNvPr id="229" name="扶助費最小値テキスト"/>
        <xdr:cNvSpPr txBox="1"/>
      </xdr:nvSpPr>
      <xdr:spPr>
        <a:xfrm>
          <a:off x="4686300" y="1689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90007</xdr:rowOff>
    </xdr:from>
    <xdr:to>
      <xdr:col>24</xdr:col>
      <xdr:colOff>152400</xdr:colOff>
      <xdr:row>98</xdr:row>
      <xdr:rowOff>90007</xdr:rowOff>
    </xdr:to>
    <xdr:cxnSp macro="">
      <xdr:nvCxnSpPr>
        <xdr:cNvPr id="230" name="直線コネクタ 229"/>
        <xdr:cNvCxnSpPr/>
      </xdr:nvCxnSpPr>
      <xdr:spPr>
        <a:xfrm>
          <a:off x="4546600" y="1689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19082</xdr:rowOff>
    </xdr:from>
    <xdr:ext cx="599010" cy="259045"/>
    <xdr:sp macro="" textlink="">
      <xdr:nvSpPr>
        <xdr:cNvPr id="231" name="扶助費最大値テキスト"/>
        <xdr:cNvSpPr txBox="1"/>
      </xdr:nvSpPr>
      <xdr:spPr>
        <a:xfrm>
          <a:off x="4686300" y="15278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72405</xdr:rowOff>
    </xdr:from>
    <xdr:to>
      <xdr:col>24</xdr:col>
      <xdr:colOff>152400</xdr:colOff>
      <xdr:row>90</xdr:row>
      <xdr:rowOff>72405</xdr:rowOff>
    </xdr:to>
    <xdr:cxnSp macro="">
      <xdr:nvCxnSpPr>
        <xdr:cNvPr id="232" name="直線コネクタ 231"/>
        <xdr:cNvCxnSpPr/>
      </xdr:nvCxnSpPr>
      <xdr:spPr>
        <a:xfrm>
          <a:off x="4546600" y="15502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99957</xdr:rowOff>
    </xdr:from>
    <xdr:to>
      <xdr:col>24</xdr:col>
      <xdr:colOff>63500</xdr:colOff>
      <xdr:row>97</xdr:row>
      <xdr:rowOff>3552</xdr:rowOff>
    </xdr:to>
    <xdr:cxnSp macro="">
      <xdr:nvCxnSpPr>
        <xdr:cNvPr id="233" name="直線コネクタ 232"/>
        <xdr:cNvCxnSpPr/>
      </xdr:nvCxnSpPr>
      <xdr:spPr>
        <a:xfrm flipV="1">
          <a:off x="3797300" y="16559157"/>
          <a:ext cx="838200" cy="75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68702</xdr:rowOff>
    </xdr:from>
    <xdr:ext cx="534377" cy="259045"/>
    <xdr:sp macro="" textlink="">
      <xdr:nvSpPr>
        <xdr:cNvPr id="234" name="扶助費平均値テキスト"/>
        <xdr:cNvSpPr txBox="1"/>
      </xdr:nvSpPr>
      <xdr:spPr>
        <a:xfrm>
          <a:off x="4686300" y="16356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45825</xdr:rowOff>
    </xdr:from>
    <xdr:to>
      <xdr:col>24</xdr:col>
      <xdr:colOff>114300</xdr:colOff>
      <xdr:row>96</xdr:row>
      <xdr:rowOff>147425</xdr:rowOff>
    </xdr:to>
    <xdr:sp macro="" textlink="">
      <xdr:nvSpPr>
        <xdr:cNvPr id="235" name="フローチャート: 判断 234"/>
        <xdr:cNvSpPr/>
      </xdr:nvSpPr>
      <xdr:spPr>
        <a:xfrm>
          <a:off x="4584700" y="1650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43024</xdr:rowOff>
    </xdr:from>
    <xdr:to>
      <xdr:col>19</xdr:col>
      <xdr:colOff>177800</xdr:colOff>
      <xdr:row>97</xdr:row>
      <xdr:rowOff>3552</xdr:rowOff>
    </xdr:to>
    <xdr:cxnSp macro="">
      <xdr:nvCxnSpPr>
        <xdr:cNvPr id="236" name="直線コネクタ 235"/>
        <xdr:cNvCxnSpPr/>
      </xdr:nvCxnSpPr>
      <xdr:spPr>
        <a:xfrm>
          <a:off x="2908300" y="16502224"/>
          <a:ext cx="889000" cy="131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105305</xdr:rowOff>
    </xdr:from>
    <xdr:to>
      <xdr:col>20</xdr:col>
      <xdr:colOff>38100</xdr:colOff>
      <xdr:row>97</xdr:row>
      <xdr:rowOff>35455</xdr:rowOff>
    </xdr:to>
    <xdr:sp macro="" textlink="">
      <xdr:nvSpPr>
        <xdr:cNvPr id="237" name="フローチャート: 判断 236"/>
        <xdr:cNvSpPr/>
      </xdr:nvSpPr>
      <xdr:spPr>
        <a:xfrm>
          <a:off x="3746500" y="1656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51982</xdr:rowOff>
    </xdr:from>
    <xdr:ext cx="534377" cy="259045"/>
    <xdr:sp macro="" textlink="">
      <xdr:nvSpPr>
        <xdr:cNvPr id="238" name="テキスト ボックス 237"/>
        <xdr:cNvSpPr txBox="1"/>
      </xdr:nvSpPr>
      <xdr:spPr>
        <a:xfrm>
          <a:off x="3530111" y="1633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43024</xdr:rowOff>
    </xdr:from>
    <xdr:to>
      <xdr:col>15</xdr:col>
      <xdr:colOff>50800</xdr:colOff>
      <xdr:row>97</xdr:row>
      <xdr:rowOff>146819</xdr:rowOff>
    </xdr:to>
    <xdr:cxnSp macro="">
      <xdr:nvCxnSpPr>
        <xdr:cNvPr id="239" name="直線コネクタ 238"/>
        <xdr:cNvCxnSpPr/>
      </xdr:nvCxnSpPr>
      <xdr:spPr>
        <a:xfrm flipV="1">
          <a:off x="2019300" y="16502224"/>
          <a:ext cx="889000" cy="27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161846</xdr:rowOff>
    </xdr:from>
    <xdr:to>
      <xdr:col>15</xdr:col>
      <xdr:colOff>101600</xdr:colOff>
      <xdr:row>96</xdr:row>
      <xdr:rowOff>91996</xdr:rowOff>
    </xdr:to>
    <xdr:sp macro="" textlink="">
      <xdr:nvSpPr>
        <xdr:cNvPr id="240" name="フローチャート: 判断 239"/>
        <xdr:cNvSpPr/>
      </xdr:nvSpPr>
      <xdr:spPr>
        <a:xfrm>
          <a:off x="2857500" y="164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108523</xdr:rowOff>
    </xdr:from>
    <xdr:ext cx="534377" cy="259045"/>
    <xdr:sp macro="" textlink="">
      <xdr:nvSpPr>
        <xdr:cNvPr id="241" name="テキスト ボックス 240"/>
        <xdr:cNvSpPr txBox="1"/>
      </xdr:nvSpPr>
      <xdr:spPr>
        <a:xfrm>
          <a:off x="2641111" y="1622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141159</xdr:rowOff>
    </xdr:from>
    <xdr:to>
      <xdr:col>10</xdr:col>
      <xdr:colOff>114300</xdr:colOff>
      <xdr:row>97</xdr:row>
      <xdr:rowOff>146819</xdr:rowOff>
    </xdr:to>
    <xdr:cxnSp macro="">
      <xdr:nvCxnSpPr>
        <xdr:cNvPr id="242" name="直線コネクタ 241"/>
        <xdr:cNvCxnSpPr/>
      </xdr:nvCxnSpPr>
      <xdr:spPr>
        <a:xfrm>
          <a:off x="1130300" y="16771809"/>
          <a:ext cx="889000" cy="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42973</xdr:rowOff>
    </xdr:from>
    <xdr:to>
      <xdr:col>10</xdr:col>
      <xdr:colOff>165100</xdr:colOff>
      <xdr:row>97</xdr:row>
      <xdr:rowOff>144573</xdr:rowOff>
    </xdr:to>
    <xdr:sp macro="" textlink="">
      <xdr:nvSpPr>
        <xdr:cNvPr id="243" name="フローチャート: 判断 242"/>
        <xdr:cNvSpPr/>
      </xdr:nvSpPr>
      <xdr:spPr>
        <a:xfrm>
          <a:off x="1968500" y="166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161100</xdr:rowOff>
    </xdr:from>
    <xdr:ext cx="534377" cy="259045"/>
    <xdr:sp macro="" textlink="">
      <xdr:nvSpPr>
        <xdr:cNvPr id="244" name="テキスト ボックス 243"/>
        <xdr:cNvSpPr txBox="1"/>
      </xdr:nvSpPr>
      <xdr:spPr>
        <a:xfrm>
          <a:off x="1752111" y="1644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39164</xdr:rowOff>
    </xdr:from>
    <xdr:to>
      <xdr:col>6</xdr:col>
      <xdr:colOff>38100</xdr:colOff>
      <xdr:row>97</xdr:row>
      <xdr:rowOff>140764</xdr:rowOff>
    </xdr:to>
    <xdr:sp macro="" textlink="">
      <xdr:nvSpPr>
        <xdr:cNvPr id="245" name="フローチャート: 判断 244"/>
        <xdr:cNvSpPr/>
      </xdr:nvSpPr>
      <xdr:spPr>
        <a:xfrm>
          <a:off x="1079500" y="1666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157291</xdr:rowOff>
    </xdr:from>
    <xdr:ext cx="534377" cy="259045"/>
    <xdr:sp macro="" textlink="">
      <xdr:nvSpPr>
        <xdr:cNvPr id="246" name="テキスト ボックス 245"/>
        <xdr:cNvSpPr txBox="1"/>
      </xdr:nvSpPr>
      <xdr:spPr>
        <a:xfrm>
          <a:off x="863111" y="1644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49157</xdr:rowOff>
    </xdr:from>
    <xdr:to>
      <xdr:col>24</xdr:col>
      <xdr:colOff>114300</xdr:colOff>
      <xdr:row>96</xdr:row>
      <xdr:rowOff>150757</xdr:rowOff>
    </xdr:to>
    <xdr:sp macro="" textlink="">
      <xdr:nvSpPr>
        <xdr:cNvPr id="252" name="楕円 251"/>
        <xdr:cNvSpPr/>
      </xdr:nvSpPr>
      <xdr:spPr>
        <a:xfrm>
          <a:off x="4584700" y="1650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27584</xdr:rowOff>
    </xdr:from>
    <xdr:ext cx="534377" cy="259045"/>
    <xdr:sp macro="" textlink="">
      <xdr:nvSpPr>
        <xdr:cNvPr id="253" name="扶助費該当値テキスト"/>
        <xdr:cNvSpPr txBox="1"/>
      </xdr:nvSpPr>
      <xdr:spPr>
        <a:xfrm>
          <a:off x="4686300" y="16486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124202</xdr:rowOff>
    </xdr:from>
    <xdr:to>
      <xdr:col>20</xdr:col>
      <xdr:colOff>38100</xdr:colOff>
      <xdr:row>97</xdr:row>
      <xdr:rowOff>54352</xdr:rowOff>
    </xdr:to>
    <xdr:sp macro="" textlink="">
      <xdr:nvSpPr>
        <xdr:cNvPr id="254" name="楕円 253"/>
        <xdr:cNvSpPr/>
      </xdr:nvSpPr>
      <xdr:spPr>
        <a:xfrm>
          <a:off x="3746500" y="1658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45479</xdr:rowOff>
    </xdr:from>
    <xdr:ext cx="534377" cy="259045"/>
    <xdr:sp macro="" textlink="">
      <xdr:nvSpPr>
        <xdr:cNvPr id="255" name="テキスト ボックス 254"/>
        <xdr:cNvSpPr txBox="1"/>
      </xdr:nvSpPr>
      <xdr:spPr>
        <a:xfrm>
          <a:off x="3530111" y="1667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163674</xdr:rowOff>
    </xdr:from>
    <xdr:to>
      <xdr:col>15</xdr:col>
      <xdr:colOff>101600</xdr:colOff>
      <xdr:row>96</xdr:row>
      <xdr:rowOff>93824</xdr:rowOff>
    </xdr:to>
    <xdr:sp macro="" textlink="">
      <xdr:nvSpPr>
        <xdr:cNvPr id="256" name="楕円 255"/>
        <xdr:cNvSpPr/>
      </xdr:nvSpPr>
      <xdr:spPr>
        <a:xfrm>
          <a:off x="2857500" y="1645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84951</xdr:rowOff>
    </xdr:from>
    <xdr:ext cx="534377" cy="259045"/>
    <xdr:sp macro="" textlink="">
      <xdr:nvSpPr>
        <xdr:cNvPr id="257" name="テキスト ボックス 256"/>
        <xdr:cNvSpPr txBox="1"/>
      </xdr:nvSpPr>
      <xdr:spPr>
        <a:xfrm>
          <a:off x="2641111" y="1654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96019</xdr:rowOff>
    </xdr:from>
    <xdr:to>
      <xdr:col>10</xdr:col>
      <xdr:colOff>165100</xdr:colOff>
      <xdr:row>98</xdr:row>
      <xdr:rowOff>26169</xdr:rowOff>
    </xdr:to>
    <xdr:sp macro="" textlink="">
      <xdr:nvSpPr>
        <xdr:cNvPr id="258" name="楕円 257"/>
        <xdr:cNvSpPr/>
      </xdr:nvSpPr>
      <xdr:spPr>
        <a:xfrm>
          <a:off x="1968500" y="1672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17296</xdr:rowOff>
    </xdr:from>
    <xdr:ext cx="534377" cy="259045"/>
    <xdr:sp macro="" textlink="">
      <xdr:nvSpPr>
        <xdr:cNvPr id="259" name="テキスト ボックス 258"/>
        <xdr:cNvSpPr txBox="1"/>
      </xdr:nvSpPr>
      <xdr:spPr>
        <a:xfrm>
          <a:off x="1752111" y="1681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90359</xdr:rowOff>
    </xdr:from>
    <xdr:to>
      <xdr:col>6</xdr:col>
      <xdr:colOff>38100</xdr:colOff>
      <xdr:row>98</xdr:row>
      <xdr:rowOff>20509</xdr:rowOff>
    </xdr:to>
    <xdr:sp macro="" textlink="">
      <xdr:nvSpPr>
        <xdr:cNvPr id="260" name="楕円 259"/>
        <xdr:cNvSpPr/>
      </xdr:nvSpPr>
      <xdr:spPr>
        <a:xfrm>
          <a:off x="1079500" y="1672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11636</xdr:rowOff>
    </xdr:from>
    <xdr:ext cx="534377" cy="259045"/>
    <xdr:sp macro="" textlink="">
      <xdr:nvSpPr>
        <xdr:cNvPr id="261" name="テキスト ボックス 260"/>
        <xdr:cNvSpPr txBox="1"/>
      </xdr:nvSpPr>
      <xdr:spPr>
        <a:xfrm>
          <a:off x="863111" y="1681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43825</xdr:rowOff>
    </xdr:from>
    <xdr:to>
      <xdr:col>54</xdr:col>
      <xdr:colOff>189865</xdr:colOff>
      <xdr:row>37</xdr:row>
      <xdr:rowOff>54597</xdr:rowOff>
    </xdr:to>
    <xdr:cxnSp macro="">
      <xdr:nvCxnSpPr>
        <xdr:cNvPr id="283" name="直線コネクタ 282"/>
        <xdr:cNvCxnSpPr/>
      </xdr:nvCxnSpPr>
      <xdr:spPr>
        <a:xfrm flipV="1">
          <a:off x="10475595" y="5187325"/>
          <a:ext cx="1270" cy="1210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58424</xdr:rowOff>
    </xdr:from>
    <xdr:ext cx="534377" cy="259045"/>
    <xdr:sp macro="" textlink="">
      <xdr:nvSpPr>
        <xdr:cNvPr id="284" name="補助費等最小値テキスト"/>
        <xdr:cNvSpPr txBox="1"/>
      </xdr:nvSpPr>
      <xdr:spPr>
        <a:xfrm>
          <a:off x="10528300" y="640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54597</xdr:rowOff>
    </xdr:from>
    <xdr:to>
      <xdr:col>55</xdr:col>
      <xdr:colOff>88900</xdr:colOff>
      <xdr:row>37</xdr:row>
      <xdr:rowOff>54597</xdr:rowOff>
    </xdr:to>
    <xdr:cxnSp macro="">
      <xdr:nvCxnSpPr>
        <xdr:cNvPr id="285" name="直線コネクタ 284"/>
        <xdr:cNvCxnSpPr/>
      </xdr:nvCxnSpPr>
      <xdr:spPr>
        <a:xfrm>
          <a:off x="10388600" y="639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161952</xdr:rowOff>
    </xdr:from>
    <xdr:ext cx="599010" cy="259045"/>
    <xdr:sp macro="" textlink="">
      <xdr:nvSpPr>
        <xdr:cNvPr id="286" name="補助費等最大値テキスト"/>
        <xdr:cNvSpPr txBox="1"/>
      </xdr:nvSpPr>
      <xdr:spPr>
        <a:xfrm>
          <a:off x="10528300" y="496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43825</xdr:rowOff>
    </xdr:from>
    <xdr:to>
      <xdr:col>55</xdr:col>
      <xdr:colOff>88900</xdr:colOff>
      <xdr:row>30</xdr:row>
      <xdr:rowOff>43825</xdr:rowOff>
    </xdr:to>
    <xdr:cxnSp macro="">
      <xdr:nvCxnSpPr>
        <xdr:cNvPr id="287" name="直線コネクタ 286"/>
        <xdr:cNvCxnSpPr/>
      </xdr:nvCxnSpPr>
      <xdr:spPr>
        <a:xfrm>
          <a:off x="10388600" y="518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104912</xdr:rowOff>
    </xdr:from>
    <xdr:to>
      <xdr:col>55</xdr:col>
      <xdr:colOff>0</xdr:colOff>
      <xdr:row>35</xdr:row>
      <xdr:rowOff>151290</xdr:rowOff>
    </xdr:to>
    <xdr:cxnSp macro="">
      <xdr:nvCxnSpPr>
        <xdr:cNvPr id="288" name="直線コネクタ 287"/>
        <xdr:cNvCxnSpPr/>
      </xdr:nvCxnSpPr>
      <xdr:spPr>
        <a:xfrm>
          <a:off x="9639300" y="6105662"/>
          <a:ext cx="838200" cy="4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134857</xdr:rowOff>
    </xdr:from>
    <xdr:ext cx="599010" cy="259045"/>
    <xdr:sp macro="" textlink="">
      <xdr:nvSpPr>
        <xdr:cNvPr id="289" name="補助費等平均値テキスト"/>
        <xdr:cNvSpPr txBox="1"/>
      </xdr:nvSpPr>
      <xdr:spPr>
        <a:xfrm>
          <a:off x="10528300" y="5792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111980</xdr:rowOff>
    </xdr:from>
    <xdr:to>
      <xdr:col>55</xdr:col>
      <xdr:colOff>50800</xdr:colOff>
      <xdr:row>35</xdr:row>
      <xdr:rowOff>42130</xdr:rowOff>
    </xdr:to>
    <xdr:sp macro="" textlink="">
      <xdr:nvSpPr>
        <xdr:cNvPr id="290" name="フローチャート: 判断 289"/>
        <xdr:cNvSpPr/>
      </xdr:nvSpPr>
      <xdr:spPr>
        <a:xfrm>
          <a:off x="10426700" y="594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104912</xdr:rowOff>
    </xdr:from>
    <xdr:to>
      <xdr:col>50</xdr:col>
      <xdr:colOff>114300</xdr:colOff>
      <xdr:row>36</xdr:row>
      <xdr:rowOff>19168</xdr:rowOff>
    </xdr:to>
    <xdr:cxnSp macro="">
      <xdr:nvCxnSpPr>
        <xdr:cNvPr id="291" name="直線コネクタ 290"/>
        <xdr:cNvCxnSpPr/>
      </xdr:nvCxnSpPr>
      <xdr:spPr>
        <a:xfrm flipV="1">
          <a:off x="8750300" y="6105662"/>
          <a:ext cx="889000" cy="85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122838</xdr:rowOff>
    </xdr:from>
    <xdr:to>
      <xdr:col>50</xdr:col>
      <xdr:colOff>165100</xdr:colOff>
      <xdr:row>35</xdr:row>
      <xdr:rowOff>52988</xdr:rowOff>
    </xdr:to>
    <xdr:sp macro="" textlink="">
      <xdr:nvSpPr>
        <xdr:cNvPr id="292" name="フローチャート: 判断 291"/>
        <xdr:cNvSpPr/>
      </xdr:nvSpPr>
      <xdr:spPr>
        <a:xfrm>
          <a:off x="9588500" y="595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69515</xdr:rowOff>
    </xdr:from>
    <xdr:ext cx="599010" cy="259045"/>
    <xdr:sp macro="" textlink="">
      <xdr:nvSpPr>
        <xdr:cNvPr id="293" name="テキスト ボックス 292"/>
        <xdr:cNvSpPr txBox="1"/>
      </xdr:nvSpPr>
      <xdr:spPr>
        <a:xfrm>
          <a:off x="9339795" y="5727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152895</xdr:rowOff>
    </xdr:from>
    <xdr:to>
      <xdr:col>45</xdr:col>
      <xdr:colOff>177800</xdr:colOff>
      <xdr:row>36</xdr:row>
      <xdr:rowOff>19168</xdr:rowOff>
    </xdr:to>
    <xdr:cxnSp macro="">
      <xdr:nvCxnSpPr>
        <xdr:cNvPr id="294" name="直線コネクタ 293"/>
        <xdr:cNvCxnSpPr/>
      </xdr:nvCxnSpPr>
      <xdr:spPr>
        <a:xfrm>
          <a:off x="7861300" y="5639295"/>
          <a:ext cx="889000" cy="552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167872</xdr:rowOff>
    </xdr:from>
    <xdr:to>
      <xdr:col>46</xdr:col>
      <xdr:colOff>38100</xdr:colOff>
      <xdr:row>35</xdr:row>
      <xdr:rowOff>98022</xdr:rowOff>
    </xdr:to>
    <xdr:sp macro="" textlink="">
      <xdr:nvSpPr>
        <xdr:cNvPr id="295" name="フローチャート: 判断 294"/>
        <xdr:cNvSpPr/>
      </xdr:nvSpPr>
      <xdr:spPr>
        <a:xfrm>
          <a:off x="8699500" y="599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114549</xdr:rowOff>
    </xdr:from>
    <xdr:ext cx="599010" cy="259045"/>
    <xdr:sp macro="" textlink="">
      <xdr:nvSpPr>
        <xdr:cNvPr id="296" name="テキスト ボックス 295"/>
        <xdr:cNvSpPr txBox="1"/>
      </xdr:nvSpPr>
      <xdr:spPr>
        <a:xfrm>
          <a:off x="8450795" y="577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152895</xdr:rowOff>
    </xdr:from>
    <xdr:to>
      <xdr:col>41</xdr:col>
      <xdr:colOff>50800</xdr:colOff>
      <xdr:row>37</xdr:row>
      <xdr:rowOff>46641</xdr:rowOff>
    </xdr:to>
    <xdr:cxnSp macro="">
      <xdr:nvCxnSpPr>
        <xdr:cNvPr id="297" name="直線コネクタ 296"/>
        <xdr:cNvCxnSpPr/>
      </xdr:nvCxnSpPr>
      <xdr:spPr>
        <a:xfrm flipV="1">
          <a:off x="6972300" y="5639295"/>
          <a:ext cx="889000" cy="750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38105</xdr:rowOff>
    </xdr:from>
    <xdr:to>
      <xdr:col>41</xdr:col>
      <xdr:colOff>101600</xdr:colOff>
      <xdr:row>32</xdr:row>
      <xdr:rowOff>139705</xdr:rowOff>
    </xdr:to>
    <xdr:sp macro="" textlink="">
      <xdr:nvSpPr>
        <xdr:cNvPr id="298" name="フローチャート: 判断 297"/>
        <xdr:cNvSpPr/>
      </xdr:nvSpPr>
      <xdr:spPr>
        <a:xfrm>
          <a:off x="7810500" y="552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156232</xdr:rowOff>
    </xdr:from>
    <xdr:ext cx="599010" cy="259045"/>
    <xdr:sp macro="" textlink="">
      <xdr:nvSpPr>
        <xdr:cNvPr id="299" name="テキスト ボックス 298"/>
        <xdr:cNvSpPr txBox="1"/>
      </xdr:nvSpPr>
      <xdr:spPr>
        <a:xfrm>
          <a:off x="7561795" y="5299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3376</xdr:rowOff>
    </xdr:from>
    <xdr:to>
      <xdr:col>36</xdr:col>
      <xdr:colOff>165100</xdr:colOff>
      <xdr:row>36</xdr:row>
      <xdr:rowOff>104976</xdr:rowOff>
    </xdr:to>
    <xdr:sp macro="" textlink="">
      <xdr:nvSpPr>
        <xdr:cNvPr id="300" name="フローチャート: 判断 299"/>
        <xdr:cNvSpPr/>
      </xdr:nvSpPr>
      <xdr:spPr>
        <a:xfrm>
          <a:off x="6921500" y="617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121503</xdr:rowOff>
    </xdr:from>
    <xdr:ext cx="534377" cy="259045"/>
    <xdr:sp macro="" textlink="">
      <xdr:nvSpPr>
        <xdr:cNvPr id="301" name="テキスト ボックス 300"/>
        <xdr:cNvSpPr txBox="1"/>
      </xdr:nvSpPr>
      <xdr:spPr>
        <a:xfrm>
          <a:off x="6705111" y="595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100490</xdr:rowOff>
    </xdr:from>
    <xdr:to>
      <xdr:col>55</xdr:col>
      <xdr:colOff>50800</xdr:colOff>
      <xdr:row>36</xdr:row>
      <xdr:rowOff>30640</xdr:rowOff>
    </xdr:to>
    <xdr:sp macro="" textlink="">
      <xdr:nvSpPr>
        <xdr:cNvPr id="307" name="楕円 306"/>
        <xdr:cNvSpPr/>
      </xdr:nvSpPr>
      <xdr:spPr>
        <a:xfrm>
          <a:off x="10426700" y="610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78917</xdr:rowOff>
    </xdr:from>
    <xdr:ext cx="599010" cy="259045"/>
    <xdr:sp macro="" textlink="">
      <xdr:nvSpPr>
        <xdr:cNvPr id="308" name="補助費等該当値テキスト"/>
        <xdr:cNvSpPr txBox="1"/>
      </xdr:nvSpPr>
      <xdr:spPr>
        <a:xfrm>
          <a:off x="10528300" y="6079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54112</xdr:rowOff>
    </xdr:from>
    <xdr:to>
      <xdr:col>50</xdr:col>
      <xdr:colOff>165100</xdr:colOff>
      <xdr:row>35</xdr:row>
      <xdr:rowOff>155712</xdr:rowOff>
    </xdr:to>
    <xdr:sp macro="" textlink="">
      <xdr:nvSpPr>
        <xdr:cNvPr id="309" name="楕円 308"/>
        <xdr:cNvSpPr/>
      </xdr:nvSpPr>
      <xdr:spPr>
        <a:xfrm>
          <a:off x="9588500" y="605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146839</xdr:rowOff>
    </xdr:from>
    <xdr:ext cx="599010" cy="259045"/>
    <xdr:sp macro="" textlink="">
      <xdr:nvSpPr>
        <xdr:cNvPr id="310" name="テキスト ボックス 309"/>
        <xdr:cNvSpPr txBox="1"/>
      </xdr:nvSpPr>
      <xdr:spPr>
        <a:xfrm>
          <a:off x="9339795" y="6147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139818</xdr:rowOff>
    </xdr:from>
    <xdr:to>
      <xdr:col>46</xdr:col>
      <xdr:colOff>38100</xdr:colOff>
      <xdr:row>36</xdr:row>
      <xdr:rowOff>69968</xdr:rowOff>
    </xdr:to>
    <xdr:sp macro="" textlink="">
      <xdr:nvSpPr>
        <xdr:cNvPr id="311" name="楕円 310"/>
        <xdr:cNvSpPr/>
      </xdr:nvSpPr>
      <xdr:spPr>
        <a:xfrm>
          <a:off x="8699500" y="614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61095</xdr:rowOff>
    </xdr:from>
    <xdr:ext cx="599010" cy="259045"/>
    <xdr:sp macro="" textlink="">
      <xdr:nvSpPr>
        <xdr:cNvPr id="312" name="テキスト ボックス 311"/>
        <xdr:cNvSpPr txBox="1"/>
      </xdr:nvSpPr>
      <xdr:spPr>
        <a:xfrm>
          <a:off x="8450795" y="623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102095</xdr:rowOff>
    </xdr:from>
    <xdr:to>
      <xdr:col>41</xdr:col>
      <xdr:colOff>101600</xdr:colOff>
      <xdr:row>33</xdr:row>
      <xdr:rowOff>32245</xdr:rowOff>
    </xdr:to>
    <xdr:sp macro="" textlink="">
      <xdr:nvSpPr>
        <xdr:cNvPr id="313" name="楕円 312"/>
        <xdr:cNvSpPr/>
      </xdr:nvSpPr>
      <xdr:spPr>
        <a:xfrm>
          <a:off x="7810500" y="558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23372</xdr:rowOff>
    </xdr:from>
    <xdr:ext cx="599010" cy="259045"/>
    <xdr:sp macro="" textlink="">
      <xdr:nvSpPr>
        <xdr:cNvPr id="314" name="テキスト ボックス 313"/>
        <xdr:cNvSpPr txBox="1"/>
      </xdr:nvSpPr>
      <xdr:spPr>
        <a:xfrm>
          <a:off x="7561795" y="5681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167291</xdr:rowOff>
    </xdr:from>
    <xdr:to>
      <xdr:col>36</xdr:col>
      <xdr:colOff>165100</xdr:colOff>
      <xdr:row>37</xdr:row>
      <xdr:rowOff>97441</xdr:rowOff>
    </xdr:to>
    <xdr:sp macro="" textlink="">
      <xdr:nvSpPr>
        <xdr:cNvPr id="315" name="楕円 314"/>
        <xdr:cNvSpPr/>
      </xdr:nvSpPr>
      <xdr:spPr>
        <a:xfrm>
          <a:off x="6921500" y="633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88568</xdr:rowOff>
    </xdr:from>
    <xdr:ext cx="534377" cy="259045"/>
    <xdr:sp macro="" textlink="">
      <xdr:nvSpPr>
        <xdr:cNvPr id="316" name="テキスト ボックス 315"/>
        <xdr:cNvSpPr txBox="1"/>
      </xdr:nvSpPr>
      <xdr:spPr>
        <a:xfrm>
          <a:off x="6705111" y="643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0" name="テキスト ボックス 329"/>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2" name="テキスト ボックス 331"/>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4" name="テキスト ボックス 333"/>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6" name="テキスト ボックス 335"/>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8" name="テキスト ボックス 337"/>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82907</xdr:rowOff>
    </xdr:from>
    <xdr:to>
      <xdr:col>54</xdr:col>
      <xdr:colOff>189865</xdr:colOff>
      <xdr:row>59</xdr:row>
      <xdr:rowOff>58206</xdr:rowOff>
    </xdr:to>
    <xdr:cxnSp macro="">
      <xdr:nvCxnSpPr>
        <xdr:cNvPr id="342" name="直線コネクタ 341"/>
        <xdr:cNvCxnSpPr/>
      </xdr:nvCxnSpPr>
      <xdr:spPr>
        <a:xfrm flipV="1">
          <a:off x="10475595" y="8655407"/>
          <a:ext cx="1270" cy="151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62033</xdr:rowOff>
    </xdr:from>
    <xdr:ext cx="534377" cy="259045"/>
    <xdr:sp macro="" textlink="">
      <xdr:nvSpPr>
        <xdr:cNvPr id="343" name="普通建設事業費最小値テキスト"/>
        <xdr:cNvSpPr txBox="1"/>
      </xdr:nvSpPr>
      <xdr:spPr>
        <a:xfrm>
          <a:off x="10528300" y="1017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58206</xdr:rowOff>
    </xdr:from>
    <xdr:to>
      <xdr:col>55</xdr:col>
      <xdr:colOff>88900</xdr:colOff>
      <xdr:row>59</xdr:row>
      <xdr:rowOff>58206</xdr:rowOff>
    </xdr:to>
    <xdr:cxnSp macro="">
      <xdr:nvCxnSpPr>
        <xdr:cNvPr id="344" name="直線コネクタ 343"/>
        <xdr:cNvCxnSpPr/>
      </xdr:nvCxnSpPr>
      <xdr:spPr>
        <a:xfrm>
          <a:off x="10388600" y="10173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29584</xdr:rowOff>
    </xdr:from>
    <xdr:ext cx="599010" cy="259045"/>
    <xdr:sp macro="" textlink="">
      <xdr:nvSpPr>
        <xdr:cNvPr id="345" name="普通建設事業費最大値テキスト"/>
        <xdr:cNvSpPr txBox="1"/>
      </xdr:nvSpPr>
      <xdr:spPr>
        <a:xfrm>
          <a:off x="10528300" y="8430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82907</xdr:rowOff>
    </xdr:from>
    <xdr:to>
      <xdr:col>55</xdr:col>
      <xdr:colOff>88900</xdr:colOff>
      <xdr:row>50</xdr:row>
      <xdr:rowOff>82907</xdr:rowOff>
    </xdr:to>
    <xdr:cxnSp macro="">
      <xdr:nvCxnSpPr>
        <xdr:cNvPr id="346" name="直線コネクタ 345"/>
        <xdr:cNvCxnSpPr/>
      </xdr:nvCxnSpPr>
      <xdr:spPr>
        <a:xfrm>
          <a:off x="10388600" y="8655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8396</xdr:rowOff>
    </xdr:from>
    <xdr:to>
      <xdr:col>55</xdr:col>
      <xdr:colOff>0</xdr:colOff>
      <xdr:row>59</xdr:row>
      <xdr:rowOff>40231</xdr:rowOff>
    </xdr:to>
    <xdr:cxnSp macro="">
      <xdr:nvCxnSpPr>
        <xdr:cNvPr id="347" name="直線コネクタ 346"/>
        <xdr:cNvCxnSpPr/>
      </xdr:nvCxnSpPr>
      <xdr:spPr>
        <a:xfrm>
          <a:off x="9639300" y="10123946"/>
          <a:ext cx="838200" cy="31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33535</xdr:rowOff>
    </xdr:from>
    <xdr:ext cx="599010" cy="259045"/>
    <xdr:sp macro="" textlink="">
      <xdr:nvSpPr>
        <xdr:cNvPr id="348" name="普通建設事業費平均値テキスト"/>
        <xdr:cNvSpPr txBox="1"/>
      </xdr:nvSpPr>
      <xdr:spPr>
        <a:xfrm>
          <a:off x="10528300" y="98061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10658</xdr:rowOff>
    </xdr:from>
    <xdr:to>
      <xdr:col>55</xdr:col>
      <xdr:colOff>50800</xdr:colOff>
      <xdr:row>58</xdr:row>
      <xdr:rowOff>112258</xdr:rowOff>
    </xdr:to>
    <xdr:sp macro="" textlink="">
      <xdr:nvSpPr>
        <xdr:cNvPr id="349" name="フローチャート: 判断 348"/>
        <xdr:cNvSpPr/>
      </xdr:nvSpPr>
      <xdr:spPr>
        <a:xfrm>
          <a:off x="10426700" y="995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8396</xdr:rowOff>
    </xdr:from>
    <xdr:to>
      <xdr:col>50</xdr:col>
      <xdr:colOff>114300</xdr:colOff>
      <xdr:row>59</xdr:row>
      <xdr:rowOff>11199</xdr:rowOff>
    </xdr:to>
    <xdr:cxnSp macro="">
      <xdr:nvCxnSpPr>
        <xdr:cNvPr id="350" name="直線コネクタ 349"/>
        <xdr:cNvCxnSpPr/>
      </xdr:nvCxnSpPr>
      <xdr:spPr>
        <a:xfrm flipV="1">
          <a:off x="8750300" y="10123946"/>
          <a:ext cx="889000" cy="2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37230</xdr:rowOff>
    </xdr:from>
    <xdr:to>
      <xdr:col>50</xdr:col>
      <xdr:colOff>165100</xdr:colOff>
      <xdr:row>58</xdr:row>
      <xdr:rowOff>138830</xdr:rowOff>
    </xdr:to>
    <xdr:sp macro="" textlink="">
      <xdr:nvSpPr>
        <xdr:cNvPr id="351" name="フローチャート: 判断 350"/>
        <xdr:cNvSpPr/>
      </xdr:nvSpPr>
      <xdr:spPr>
        <a:xfrm>
          <a:off x="9588500" y="99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155357</xdr:rowOff>
    </xdr:from>
    <xdr:ext cx="599010" cy="259045"/>
    <xdr:sp macro="" textlink="">
      <xdr:nvSpPr>
        <xdr:cNvPr id="352" name="テキスト ボックス 351"/>
        <xdr:cNvSpPr txBox="1"/>
      </xdr:nvSpPr>
      <xdr:spPr>
        <a:xfrm>
          <a:off x="9339795" y="9756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11199</xdr:rowOff>
    </xdr:from>
    <xdr:to>
      <xdr:col>45</xdr:col>
      <xdr:colOff>177800</xdr:colOff>
      <xdr:row>59</xdr:row>
      <xdr:rowOff>35227</xdr:rowOff>
    </xdr:to>
    <xdr:cxnSp macro="">
      <xdr:nvCxnSpPr>
        <xdr:cNvPr id="353" name="直線コネクタ 352"/>
        <xdr:cNvCxnSpPr/>
      </xdr:nvCxnSpPr>
      <xdr:spPr>
        <a:xfrm flipV="1">
          <a:off x="7861300" y="10126749"/>
          <a:ext cx="889000" cy="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20232</xdr:rowOff>
    </xdr:from>
    <xdr:to>
      <xdr:col>46</xdr:col>
      <xdr:colOff>38100</xdr:colOff>
      <xdr:row>58</xdr:row>
      <xdr:rowOff>121832</xdr:rowOff>
    </xdr:to>
    <xdr:sp macro="" textlink="">
      <xdr:nvSpPr>
        <xdr:cNvPr id="354" name="フローチャート: 判断 353"/>
        <xdr:cNvSpPr/>
      </xdr:nvSpPr>
      <xdr:spPr>
        <a:xfrm>
          <a:off x="8699500" y="9964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138359</xdr:rowOff>
    </xdr:from>
    <xdr:ext cx="599010" cy="259045"/>
    <xdr:sp macro="" textlink="">
      <xdr:nvSpPr>
        <xdr:cNvPr id="355" name="テキスト ボックス 354"/>
        <xdr:cNvSpPr txBox="1"/>
      </xdr:nvSpPr>
      <xdr:spPr>
        <a:xfrm>
          <a:off x="8450795" y="9739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165251</xdr:rowOff>
    </xdr:from>
    <xdr:to>
      <xdr:col>41</xdr:col>
      <xdr:colOff>50800</xdr:colOff>
      <xdr:row>59</xdr:row>
      <xdr:rowOff>35227</xdr:rowOff>
    </xdr:to>
    <xdr:cxnSp macro="">
      <xdr:nvCxnSpPr>
        <xdr:cNvPr id="356" name="直線コネクタ 355"/>
        <xdr:cNvCxnSpPr/>
      </xdr:nvCxnSpPr>
      <xdr:spPr>
        <a:xfrm>
          <a:off x="6972300" y="10109351"/>
          <a:ext cx="889000" cy="41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12931</xdr:rowOff>
    </xdr:from>
    <xdr:to>
      <xdr:col>41</xdr:col>
      <xdr:colOff>101600</xdr:colOff>
      <xdr:row>58</xdr:row>
      <xdr:rowOff>114531</xdr:rowOff>
    </xdr:to>
    <xdr:sp macro="" textlink="">
      <xdr:nvSpPr>
        <xdr:cNvPr id="357" name="フローチャート: 判断 356"/>
        <xdr:cNvSpPr/>
      </xdr:nvSpPr>
      <xdr:spPr>
        <a:xfrm>
          <a:off x="7810500" y="99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131058</xdr:rowOff>
    </xdr:from>
    <xdr:ext cx="599010" cy="259045"/>
    <xdr:sp macro="" textlink="">
      <xdr:nvSpPr>
        <xdr:cNvPr id="358" name="テキスト ボックス 357"/>
        <xdr:cNvSpPr txBox="1"/>
      </xdr:nvSpPr>
      <xdr:spPr>
        <a:xfrm>
          <a:off x="7561795" y="9732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66870</xdr:rowOff>
    </xdr:from>
    <xdr:to>
      <xdr:col>36</xdr:col>
      <xdr:colOff>165100</xdr:colOff>
      <xdr:row>58</xdr:row>
      <xdr:rowOff>168470</xdr:rowOff>
    </xdr:to>
    <xdr:sp macro="" textlink="">
      <xdr:nvSpPr>
        <xdr:cNvPr id="359" name="フローチャート: 判断 358"/>
        <xdr:cNvSpPr/>
      </xdr:nvSpPr>
      <xdr:spPr>
        <a:xfrm>
          <a:off x="6921500" y="100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13547</xdr:rowOff>
    </xdr:from>
    <xdr:ext cx="534377" cy="259045"/>
    <xdr:sp macro="" textlink="">
      <xdr:nvSpPr>
        <xdr:cNvPr id="360" name="テキスト ボックス 359"/>
        <xdr:cNvSpPr txBox="1"/>
      </xdr:nvSpPr>
      <xdr:spPr>
        <a:xfrm>
          <a:off x="6705111" y="978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160881</xdr:rowOff>
    </xdr:from>
    <xdr:to>
      <xdr:col>55</xdr:col>
      <xdr:colOff>50800</xdr:colOff>
      <xdr:row>59</xdr:row>
      <xdr:rowOff>91031</xdr:rowOff>
    </xdr:to>
    <xdr:sp macro="" textlink="">
      <xdr:nvSpPr>
        <xdr:cNvPr id="366" name="楕円 365"/>
        <xdr:cNvSpPr/>
      </xdr:nvSpPr>
      <xdr:spPr>
        <a:xfrm>
          <a:off x="10426700" y="1010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75808</xdr:rowOff>
    </xdr:from>
    <xdr:ext cx="534377" cy="259045"/>
    <xdr:sp macro="" textlink="">
      <xdr:nvSpPr>
        <xdr:cNvPr id="367" name="普通建設事業費該当値テキスト"/>
        <xdr:cNvSpPr txBox="1"/>
      </xdr:nvSpPr>
      <xdr:spPr>
        <a:xfrm>
          <a:off x="10528300" y="1001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129046</xdr:rowOff>
    </xdr:from>
    <xdr:to>
      <xdr:col>50</xdr:col>
      <xdr:colOff>165100</xdr:colOff>
      <xdr:row>59</xdr:row>
      <xdr:rowOff>59196</xdr:rowOff>
    </xdr:to>
    <xdr:sp macro="" textlink="">
      <xdr:nvSpPr>
        <xdr:cNvPr id="368" name="楕円 367"/>
        <xdr:cNvSpPr/>
      </xdr:nvSpPr>
      <xdr:spPr>
        <a:xfrm>
          <a:off x="9588500" y="1007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50323</xdr:rowOff>
    </xdr:from>
    <xdr:ext cx="534377" cy="259045"/>
    <xdr:sp macro="" textlink="">
      <xdr:nvSpPr>
        <xdr:cNvPr id="369" name="テキスト ボックス 368"/>
        <xdr:cNvSpPr txBox="1"/>
      </xdr:nvSpPr>
      <xdr:spPr>
        <a:xfrm>
          <a:off x="9372111" y="1016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131849</xdr:rowOff>
    </xdr:from>
    <xdr:to>
      <xdr:col>46</xdr:col>
      <xdr:colOff>38100</xdr:colOff>
      <xdr:row>59</xdr:row>
      <xdr:rowOff>61999</xdr:rowOff>
    </xdr:to>
    <xdr:sp macro="" textlink="">
      <xdr:nvSpPr>
        <xdr:cNvPr id="370" name="楕円 369"/>
        <xdr:cNvSpPr/>
      </xdr:nvSpPr>
      <xdr:spPr>
        <a:xfrm>
          <a:off x="8699500" y="1007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53126</xdr:rowOff>
    </xdr:from>
    <xdr:ext cx="534377" cy="259045"/>
    <xdr:sp macro="" textlink="">
      <xdr:nvSpPr>
        <xdr:cNvPr id="371" name="テキスト ボックス 370"/>
        <xdr:cNvSpPr txBox="1"/>
      </xdr:nvSpPr>
      <xdr:spPr>
        <a:xfrm>
          <a:off x="8483111" y="10168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155877</xdr:rowOff>
    </xdr:from>
    <xdr:to>
      <xdr:col>41</xdr:col>
      <xdr:colOff>101600</xdr:colOff>
      <xdr:row>59</xdr:row>
      <xdr:rowOff>86027</xdr:rowOff>
    </xdr:to>
    <xdr:sp macro="" textlink="">
      <xdr:nvSpPr>
        <xdr:cNvPr id="372" name="楕円 371"/>
        <xdr:cNvSpPr/>
      </xdr:nvSpPr>
      <xdr:spPr>
        <a:xfrm>
          <a:off x="7810500" y="1009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77154</xdr:rowOff>
    </xdr:from>
    <xdr:ext cx="534377" cy="259045"/>
    <xdr:sp macro="" textlink="">
      <xdr:nvSpPr>
        <xdr:cNvPr id="373" name="テキスト ボックス 372"/>
        <xdr:cNvSpPr txBox="1"/>
      </xdr:nvSpPr>
      <xdr:spPr>
        <a:xfrm>
          <a:off x="7594111" y="1019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114451</xdr:rowOff>
    </xdr:from>
    <xdr:to>
      <xdr:col>36</xdr:col>
      <xdr:colOff>165100</xdr:colOff>
      <xdr:row>59</xdr:row>
      <xdr:rowOff>44601</xdr:rowOff>
    </xdr:to>
    <xdr:sp macro="" textlink="">
      <xdr:nvSpPr>
        <xdr:cNvPr id="374" name="楕円 373"/>
        <xdr:cNvSpPr/>
      </xdr:nvSpPr>
      <xdr:spPr>
        <a:xfrm>
          <a:off x="6921500" y="1005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35728</xdr:rowOff>
    </xdr:from>
    <xdr:ext cx="534377" cy="259045"/>
    <xdr:sp macro="" textlink="">
      <xdr:nvSpPr>
        <xdr:cNvPr id="375" name="テキスト ボックス 374"/>
        <xdr:cNvSpPr txBox="1"/>
      </xdr:nvSpPr>
      <xdr:spPr>
        <a:xfrm>
          <a:off x="6705111" y="1015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77284</xdr:rowOff>
    </xdr:from>
    <xdr:to>
      <xdr:col>54</xdr:col>
      <xdr:colOff>189865</xdr:colOff>
      <xdr:row>79</xdr:row>
      <xdr:rowOff>44450</xdr:rowOff>
    </xdr:to>
    <xdr:cxnSp macro="">
      <xdr:nvCxnSpPr>
        <xdr:cNvPr id="399" name="直線コネクタ 398"/>
        <xdr:cNvCxnSpPr/>
      </xdr:nvCxnSpPr>
      <xdr:spPr>
        <a:xfrm flipV="1">
          <a:off x="10475595" y="12078784"/>
          <a:ext cx="1270" cy="151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23961</xdr:rowOff>
    </xdr:from>
    <xdr:ext cx="599010" cy="259045"/>
    <xdr:sp macro="" textlink="">
      <xdr:nvSpPr>
        <xdr:cNvPr id="402" name="普通建設事業費 （ うち新規整備　）最大値テキスト"/>
        <xdr:cNvSpPr txBox="1"/>
      </xdr:nvSpPr>
      <xdr:spPr>
        <a:xfrm>
          <a:off x="10528300" y="11854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77284</xdr:rowOff>
    </xdr:from>
    <xdr:to>
      <xdr:col>55</xdr:col>
      <xdr:colOff>88900</xdr:colOff>
      <xdr:row>70</xdr:row>
      <xdr:rowOff>77284</xdr:rowOff>
    </xdr:to>
    <xdr:cxnSp macro="">
      <xdr:nvCxnSpPr>
        <xdr:cNvPr id="403" name="直線コネクタ 402"/>
        <xdr:cNvCxnSpPr/>
      </xdr:nvCxnSpPr>
      <xdr:spPr>
        <a:xfrm>
          <a:off x="10388600" y="1207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13455</xdr:rowOff>
    </xdr:from>
    <xdr:to>
      <xdr:col>55</xdr:col>
      <xdr:colOff>0</xdr:colOff>
      <xdr:row>79</xdr:row>
      <xdr:rowOff>13562</xdr:rowOff>
    </xdr:to>
    <xdr:cxnSp macro="">
      <xdr:nvCxnSpPr>
        <xdr:cNvPr id="404" name="直線コネクタ 403"/>
        <xdr:cNvCxnSpPr/>
      </xdr:nvCxnSpPr>
      <xdr:spPr>
        <a:xfrm flipV="1">
          <a:off x="9639300" y="13558005"/>
          <a:ext cx="838200" cy="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123427</xdr:rowOff>
    </xdr:from>
    <xdr:ext cx="534377" cy="259045"/>
    <xdr:sp macro="" textlink="">
      <xdr:nvSpPr>
        <xdr:cNvPr id="405" name="普通建設事業費 （ うち新規整備　）平均値テキスト"/>
        <xdr:cNvSpPr txBox="1"/>
      </xdr:nvSpPr>
      <xdr:spPr>
        <a:xfrm>
          <a:off x="10528300" y="13325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100550</xdr:rowOff>
    </xdr:from>
    <xdr:to>
      <xdr:col>55</xdr:col>
      <xdr:colOff>50800</xdr:colOff>
      <xdr:row>79</xdr:row>
      <xdr:rowOff>30700</xdr:rowOff>
    </xdr:to>
    <xdr:sp macro="" textlink="">
      <xdr:nvSpPr>
        <xdr:cNvPr id="406" name="フローチャート: 判断 405"/>
        <xdr:cNvSpPr/>
      </xdr:nvSpPr>
      <xdr:spPr>
        <a:xfrm>
          <a:off x="10426700" y="134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13562</xdr:rowOff>
    </xdr:from>
    <xdr:to>
      <xdr:col>50</xdr:col>
      <xdr:colOff>114300</xdr:colOff>
      <xdr:row>79</xdr:row>
      <xdr:rowOff>21118</xdr:rowOff>
    </xdr:to>
    <xdr:cxnSp macro="">
      <xdr:nvCxnSpPr>
        <xdr:cNvPr id="407" name="直線コネクタ 406"/>
        <xdr:cNvCxnSpPr/>
      </xdr:nvCxnSpPr>
      <xdr:spPr>
        <a:xfrm flipV="1">
          <a:off x="8750300" y="13558112"/>
          <a:ext cx="889000" cy="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110896</xdr:rowOff>
    </xdr:from>
    <xdr:to>
      <xdr:col>50</xdr:col>
      <xdr:colOff>165100</xdr:colOff>
      <xdr:row>79</xdr:row>
      <xdr:rowOff>41046</xdr:rowOff>
    </xdr:to>
    <xdr:sp macro="" textlink="">
      <xdr:nvSpPr>
        <xdr:cNvPr id="408" name="フローチャート: 判断 407"/>
        <xdr:cNvSpPr/>
      </xdr:nvSpPr>
      <xdr:spPr>
        <a:xfrm>
          <a:off x="9588500" y="1348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57573</xdr:rowOff>
    </xdr:from>
    <xdr:ext cx="534377" cy="259045"/>
    <xdr:sp macro="" textlink="">
      <xdr:nvSpPr>
        <xdr:cNvPr id="409" name="テキスト ボックス 408"/>
        <xdr:cNvSpPr txBox="1"/>
      </xdr:nvSpPr>
      <xdr:spPr>
        <a:xfrm>
          <a:off x="9372111" y="1325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11040</xdr:rowOff>
    </xdr:from>
    <xdr:to>
      <xdr:col>45</xdr:col>
      <xdr:colOff>177800</xdr:colOff>
      <xdr:row>79</xdr:row>
      <xdr:rowOff>21118</xdr:rowOff>
    </xdr:to>
    <xdr:cxnSp macro="">
      <xdr:nvCxnSpPr>
        <xdr:cNvPr id="410" name="直線コネクタ 409"/>
        <xdr:cNvCxnSpPr/>
      </xdr:nvCxnSpPr>
      <xdr:spPr>
        <a:xfrm>
          <a:off x="7861300" y="13555590"/>
          <a:ext cx="889000" cy="10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112852</xdr:rowOff>
    </xdr:from>
    <xdr:to>
      <xdr:col>46</xdr:col>
      <xdr:colOff>38100</xdr:colOff>
      <xdr:row>79</xdr:row>
      <xdr:rowOff>43002</xdr:rowOff>
    </xdr:to>
    <xdr:sp macro="" textlink="">
      <xdr:nvSpPr>
        <xdr:cNvPr id="411" name="フローチャート: 判断 410"/>
        <xdr:cNvSpPr/>
      </xdr:nvSpPr>
      <xdr:spPr>
        <a:xfrm>
          <a:off x="8699500" y="1348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59529</xdr:rowOff>
    </xdr:from>
    <xdr:ext cx="534377" cy="259045"/>
    <xdr:sp macro="" textlink="">
      <xdr:nvSpPr>
        <xdr:cNvPr id="412" name="テキスト ボックス 411"/>
        <xdr:cNvSpPr txBox="1"/>
      </xdr:nvSpPr>
      <xdr:spPr>
        <a:xfrm>
          <a:off x="8483111" y="1326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11040</xdr:rowOff>
    </xdr:from>
    <xdr:to>
      <xdr:col>41</xdr:col>
      <xdr:colOff>50800</xdr:colOff>
      <xdr:row>79</xdr:row>
      <xdr:rowOff>41233</xdr:rowOff>
    </xdr:to>
    <xdr:cxnSp macro="">
      <xdr:nvCxnSpPr>
        <xdr:cNvPr id="413" name="直線コネクタ 412"/>
        <xdr:cNvCxnSpPr/>
      </xdr:nvCxnSpPr>
      <xdr:spPr>
        <a:xfrm flipV="1">
          <a:off x="6972300" y="13555590"/>
          <a:ext cx="889000" cy="3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96785</xdr:rowOff>
    </xdr:from>
    <xdr:to>
      <xdr:col>41</xdr:col>
      <xdr:colOff>101600</xdr:colOff>
      <xdr:row>79</xdr:row>
      <xdr:rowOff>26935</xdr:rowOff>
    </xdr:to>
    <xdr:sp macro="" textlink="">
      <xdr:nvSpPr>
        <xdr:cNvPr id="414" name="フローチャート: 判断 413"/>
        <xdr:cNvSpPr/>
      </xdr:nvSpPr>
      <xdr:spPr>
        <a:xfrm>
          <a:off x="7810500" y="134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43462</xdr:rowOff>
    </xdr:from>
    <xdr:ext cx="534377" cy="259045"/>
    <xdr:sp macro="" textlink="">
      <xdr:nvSpPr>
        <xdr:cNvPr id="415" name="テキスト ボックス 414"/>
        <xdr:cNvSpPr txBox="1"/>
      </xdr:nvSpPr>
      <xdr:spPr>
        <a:xfrm>
          <a:off x="7594111" y="13245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105866</xdr:rowOff>
    </xdr:from>
    <xdr:to>
      <xdr:col>36</xdr:col>
      <xdr:colOff>165100</xdr:colOff>
      <xdr:row>79</xdr:row>
      <xdr:rowOff>36016</xdr:rowOff>
    </xdr:to>
    <xdr:sp macro="" textlink="">
      <xdr:nvSpPr>
        <xdr:cNvPr id="416" name="フローチャート: 判断 415"/>
        <xdr:cNvSpPr/>
      </xdr:nvSpPr>
      <xdr:spPr>
        <a:xfrm>
          <a:off x="6921500" y="1347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52543</xdr:rowOff>
    </xdr:from>
    <xdr:ext cx="534377" cy="259045"/>
    <xdr:sp macro="" textlink="">
      <xdr:nvSpPr>
        <xdr:cNvPr id="417" name="テキスト ボックス 416"/>
        <xdr:cNvSpPr txBox="1"/>
      </xdr:nvSpPr>
      <xdr:spPr>
        <a:xfrm>
          <a:off x="6705111" y="13254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134105</xdr:rowOff>
    </xdr:from>
    <xdr:to>
      <xdr:col>55</xdr:col>
      <xdr:colOff>50800</xdr:colOff>
      <xdr:row>79</xdr:row>
      <xdr:rowOff>64255</xdr:rowOff>
    </xdr:to>
    <xdr:sp macro="" textlink="">
      <xdr:nvSpPr>
        <xdr:cNvPr id="423" name="楕円 422"/>
        <xdr:cNvSpPr/>
      </xdr:nvSpPr>
      <xdr:spPr>
        <a:xfrm>
          <a:off x="10426700" y="1350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78977</xdr:rowOff>
    </xdr:from>
    <xdr:ext cx="534377" cy="259045"/>
    <xdr:sp macro="" textlink="">
      <xdr:nvSpPr>
        <xdr:cNvPr id="424" name="普通建設事業費 （ うち新規整備　）該当値テキスト"/>
        <xdr:cNvSpPr txBox="1"/>
      </xdr:nvSpPr>
      <xdr:spPr>
        <a:xfrm>
          <a:off x="10528300" y="1345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134212</xdr:rowOff>
    </xdr:from>
    <xdr:to>
      <xdr:col>50</xdr:col>
      <xdr:colOff>165100</xdr:colOff>
      <xdr:row>79</xdr:row>
      <xdr:rowOff>64362</xdr:rowOff>
    </xdr:to>
    <xdr:sp macro="" textlink="">
      <xdr:nvSpPr>
        <xdr:cNvPr id="425" name="楕円 424"/>
        <xdr:cNvSpPr/>
      </xdr:nvSpPr>
      <xdr:spPr>
        <a:xfrm>
          <a:off x="9588500" y="1350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55489</xdr:rowOff>
    </xdr:from>
    <xdr:ext cx="534377" cy="259045"/>
    <xdr:sp macro="" textlink="">
      <xdr:nvSpPr>
        <xdr:cNvPr id="426" name="テキスト ボックス 425"/>
        <xdr:cNvSpPr txBox="1"/>
      </xdr:nvSpPr>
      <xdr:spPr>
        <a:xfrm>
          <a:off x="9372111" y="1360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141768</xdr:rowOff>
    </xdr:from>
    <xdr:to>
      <xdr:col>46</xdr:col>
      <xdr:colOff>38100</xdr:colOff>
      <xdr:row>79</xdr:row>
      <xdr:rowOff>71918</xdr:rowOff>
    </xdr:to>
    <xdr:sp macro="" textlink="">
      <xdr:nvSpPr>
        <xdr:cNvPr id="427" name="楕円 426"/>
        <xdr:cNvSpPr/>
      </xdr:nvSpPr>
      <xdr:spPr>
        <a:xfrm>
          <a:off x="8699500" y="1351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63045</xdr:rowOff>
    </xdr:from>
    <xdr:ext cx="534377" cy="259045"/>
    <xdr:sp macro="" textlink="">
      <xdr:nvSpPr>
        <xdr:cNvPr id="428" name="テキスト ボックス 427"/>
        <xdr:cNvSpPr txBox="1"/>
      </xdr:nvSpPr>
      <xdr:spPr>
        <a:xfrm>
          <a:off x="8483111" y="1360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131690</xdr:rowOff>
    </xdr:from>
    <xdr:to>
      <xdr:col>41</xdr:col>
      <xdr:colOff>101600</xdr:colOff>
      <xdr:row>79</xdr:row>
      <xdr:rowOff>61840</xdr:rowOff>
    </xdr:to>
    <xdr:sp macro="" textlink="">
      <xdr:nvSpPr>
        <xdr:cNvPr id="429" name="楕円 428"/>
        <xdr:cNvSpPr/>
      </xdr:nvSpPr>
      <xdr:spPr>
        <a:xfrm>
          <a:off x="7810500" y="1350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52967</xdr:rowOff>
    </xdr:from>
    <xdr:ext cx="534377" cy="259045"/>
    <xdr:sp macro="" textlink="">
      <xdr:nvSpPr>
        <xdr:cNvPr id="430" name="テキスト ボックス 429"/>
        <xdr:cNvSpPr txBox="1"/>
      </xdr:nvSpPr>
      <xdr:spPr>
        <a:xfrm>
          <a:off x="7594111" y="1359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161883</xdr:rowOff>
    </xdr:from>
    <xdr:to>
      <xdr:col>36</xdr:col>
      <xdr:colOff>165100</xdr:colOff>
      <xdr:row>79</xdr:row>
      <xdr:rowOff>92033</xdr:rowOff>
    </xdr:to>
    <xdr:sp macro="" textlink="">
      <xdr:nvSpPr>
        <xdr:cNvPr id="431" name="楕円 430"/>
        <xdr:cNvSpPr/>
      </xdr:nvSpPr>
      <xdr:spPr>
        <a:xfrm>
          <a:off x="6921500" y="1353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83160</xdr:rowOff>
    </xdr:from>
    <xdr:ext cx="469744" cy="259045"/>
    <xdr:sp macro="" textlink="">
      <xdr:nvSpPr>
        <xdr:cNvPr id="432" name="テキスト ボックス 431"/>
        <xdr:cNvSpPr txBox="1"/>
      </xdr:nvSpPr>
      <xdr:spPr>
        <a:xfrm>
          <a:off x="6737428" y="13627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6" name="テキスト ボックス 44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32414</xdr:rowOff>
    </xdr:from>
    <xdr:to>
      <xdr:col>54</xdr:col>
      <xdr:colOff>189865</xdr:colOff>
      <xdr:row>99</xdr:row>
      <xdr:rowOff>5234</xdr:rowOff>
    </xdr:to>
    <xdr:cxnSp macro="">
      <xdr:nvCxnSpPr>
        <xdr:cNvPr id="456" name="直線コネクタ 455"/>
        <xdr:cNvCxnSpPr/>
      </xdr:nvCxnSpPr>
      <xdr:spPr>
        <a:xfrm flipV="1">
          <a:off x="10475595" y="15634364"/>
          <a:ext cx="1270" cy="134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9061</xdr:rowOff>
    </xdr:from>
    <xdr:ext cx="534377" cy="259045"/>
    <xdr:sp macro="" textlink="">
      <xdr:nvSpPr>
        <xdr:cNvPr id="457" name="普通建設事業費 （ うち更新整備　）最小値テキスト"/>
        <xdr:cNvSpPr txBox="1"/>
      </xdr:nvSpPr>
      <xdr:spPr>
        <a:xfrm>
          <a:off x="10528300" y="1698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5234</xdr:rowOff>
    </xdr:from>
    <xdr:to>
      <xdr:col>55</xdr:col>
      <xdr:colOff>88900</xdr:colOff>
      <xdr:row>99</xdr:row>
      <xdr:rowOff>5234</xdr:rowOff>
    </xdr:to>
    <xdr:cxnSp macro="">
      <xdr:nvCxnSpPr>
        <xdr:cNvPr id="458" name="直線コネクタ 457"/>
        <xdr:cNvCxnSpPr/>
      </xdr:nvCxnSpPr>
      <xdr:spPr>
        <a:xfrm>
          <a:off x="10388600" y="1697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150541</xdr:rowOff>
    </xdr:from>
    <xdr:ext cx="599010" cy="259045"/>
    <xdr:sp macro="" textlink="">
      <xdr:nvSpPr>
        <xdr:cNvPr id="459" name="普通建設事業費 （ うち更新整備　）最大値テキスト"/>
        <xdr:cNvSpPr txBox="1"/>
      </xdr:nvSpPr>
      <xdr:spPr>
        <a:xfrm>
          <a:off x="10528300" y="1540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32414</xdr:rowOff>
    </xdr:from>
    <xdr:to>
      <xdr:col>55</xdr:col>
      <xdr:colOff>88900</xdr:colOff>
      <xdr:row>91</xdr:row>
      <xdr:rowOff>32414</xdr:rowOff>
    </xdr:to>
    <xdr:cxnSp macro="">
      <xdr:nvCxnSpPr>
        <xdr:cNvPr id="460" name="直線コネクタ 459"/>
        <xdr:cNvCxnSpPr/>
      </xdr:nvCxnSpPr>
      <xdr:spPr>
        <a:xfrm>
          <a:off x="10388600" y="15634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73833</xdr:rowOff>
    </xdr:from>
    <xdr:to>
      <xdr:col>55</xdr:col>
      <xdr:colOff>0</xdr:colOff>
      <xdr:row>98</xdr:row>
      <xdr:rowOff>158648</xdr:rowOff>
    </xdr:to>
    <xdr:cxnSp macro="">
      <xdr:nvCxnSpPr>
        <xdr:cNvPr id="461" name="直線コネクタ 460"/>
        <xdr:cNvCxnSpPr/>
      </xdr:nvCxnSpPr>
      <xdr:spPr>
        <a:xfrm>
          <a:off x="9639300" y="16875933"/>
          <a:ext cx="838200" cy="84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53289</xdr:rowOff>
    </xdr:from>
    <xdr:ext cx="534377" cy="259045"/>
    <xdr:sp macro="" textlink="">
      <xdr:nvSpPr>
        <xdr:cNvPr id="462" name="普通建設事業費 （ うち更新整備　）平均値テキスト"/>
        <xdr:cNvSpPr txBox="1"/>
      </xdr:nvSpPr>
      <xdr:spPr>
        <a:xfrm>
          <a:off x="10528300" y="16512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30412</xdr:rowOff>
    </xdr:from>
    <xdr:to>
      <xdr:col>55</xdr:col>
      <xdr:colOff>50800</xdr:colOff>
      <xdr:row>97</xdr:row>
      <xdr:rowOff>132012</xdr:rowOff>
    </xdr:to>
    <xdr:sp macro="" textlink="">
      <xdr:nvSpPr>
        <xdr:cNvPr id="463" name="フローチャート: 判断 462"/>
        <xdr:cNvSpPr/>
      </xdr:nvSpPr>
      <xdr:spPr>
        <a:xfrm>
          <a:off x="10426700" y="1666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62875</xdr:rowOff>
    </xdr:from>
    <xdr:to>
      <xdr:col>50</xdr:col>
      <xdr:colOff>114300</xdr:colOff>
      <xdr:row>98</xdr:row>
      <xdr:rowOff>73833</xdr:rowOff>
    </xdr:to>
    <xdr:cxnSp macro="">
      <xdr:nvCxnSpPr>
        <xdr:cNvPr id="464" name="直線コネクタ 463"/>
        <xdr:cNvCxnSpPr/>
      </xdr:nvCxnSpPr>
      <xdr:spPr>
        <a:xfrm>
          <a:off x="8750300" y="16864975"/>
          <a:ext cx="889000" cy="10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65343</xdr:rowOff>
    </xdr:from>
    <xdr:to>
      <xdr:col>50</xdr:col>
      <xdr:colOff>165100</xdr:colOff>
      <xdr:row>97</xdr:row>
      <xdr:rowOff>166943</xdr:rowOff>
    </xdr:to>
    <xdr:sp macro="" textlink="">
      <xdr:nvSpPr>
        <xdr:cNvPr id="465" name="フローチャート: 判断 464"/>
        <xdr:cNvSpPr/>
      </xdr:nvSpPr>
      <xdr:spPr>
        <a:xfrm>
          <a:off x="9588500" y="1669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12020</xdr:rowOff>
    </xdr:from>
    <xdr:ext cx="534377" cy="259045"/>
    <xdr:sp macro="" textlink="">
      <xdr:nvSpPr>
        <xdr:cNvPr id="466" name="テキスト ボックス 465"/>
        <xdr:cNvSpPr txBox="1"/>
      </xdr:nvSpPr>
      <xdr:spPr>
        <a:xfrm>
          <a:off x="9372111" y="16471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62875</xdr:rowOff>
    </xdr:from>
    <xdr:to>
      <xdr:col>45</xdr:col>
      <xdr:colOff>177800</xdr:colOff>
      <xdr:row>98</xdr:row>
      <xdr:rowOff>140591</xdr:rowOff>
    </xdr:to>
    <xdr:cxnSp macro="">
      <xdr:nvCxnSpPr>
        <xdr:cNvPr id="467" name="直線コネクタ 466"/>
        <xdr:cNvCxnSpPr/>
      </xdr:nvCxnSpPr>
      <xdr:spPr>
        <a:xfrm flipV="1">
          <a:off x="7861300" y="16864975"/>
          <a:ext cx="889000" cy="7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36813</xdr:rowOff>
    </xdr:from>
    <xdr:to>
      <xdr:col>46</xdr:col>
      <xdr:colOff>38100</xdr:colOff>
      <xdr:row>97</xdr:row>
      <xdr:rowOff>138413</xdr:rowOff>
    </xdr:to>
    <xdr:sp macro="" textlink="">
      <xdr:nvSpPr>
        <xdr:cNvPr id="468" name="フローチャート: 判断 467"/>
        <xdr:cNvSpPr/>
      </xdr:nvSpPr>
      <xdr:spPr>
        <a:xfrm>
          <a:off x="8699500" y="166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154940</xdr:rowOff>
    </xdr:from>
    <xdr:ext cx="534377" cy="259045"/>
    <xdr:sp macro="" textlink="">
      <xdr:nvSpPr>
        <xdr:cNvPr id="469" name="テキスト ボックス 468"/>
        <xdr:cNvSpPr txBox="1"/>
      </xdr:nvSpPr>
      <xdr:spPr>
        <a:xfrm>
          <a:off x="8483111" y="1644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160784</xdr:rowOff>
    </xdr:from>
    <xdr:to>
      <xdr:col>41</xdr:col>
      <xdr:colOff>50800</xdr:colOff>
      <xdr:row>98</xdr:row>
      <xdr:rowOff>140591</xdr:rowOff>
    </xdr:to>
    <xdr:cxnSp macro="">
      <xdr:nvCxnSpPr>
        <xdr:cNvPr id="470" name="直線コネクタ 469"/>
        <xdr:cNvCxnSpPr/>
      </xdr:nvCxnSpPr>
      <xdr:spPr>
        <a:xfrm>
          <a:off x="6972300" y="16791434"/>
          <a:ext cx="889000" cy="15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67187</xdr:rowOff>
    </xdr:from>
    <xdr:to>
      <xdr:col>41</xdr:col>
      <xdr:colOff>101600</xdr:colOff>
      <xdr:row>97</xdr:row>
      <xdr:rowOff>168787</xdr:rowOff>
    </xdr:to>
    <xdr:sp macro="" textlink="">
      <xdr:nvSpPr>
        <xdr:cNvPr id="471" name="フローチャート: 判断 470"/>
        <xdr:cNvSpPr/>
      </xdr:nvSpPr>
      <xdr:spPr>
        <a:xfrm>
          <a:off x="7810500" y="1669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13864</xdr:rowOff>
    </xdr:from>
    <xdr:ext cx="534377" cy="259045"/>
    <xdr:sp macro="" textlink="">
      <xdr:nvSpPr>
        <xdr:cNvPr id="472" name="テキスト ボックス 471"/>
        <xdr:cNvSpPr txBox="1"/>
      </xdr:nvSpPr>
      <xdr:spPr>
        <a:xfrm>
          <a:off x="7594111" y="1647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140357</xdr:rowOff>
    </xdr:from>
    <xdr:to>
      <xdr:col>36</xdr:col>
      <xdr:colOff>165100</xdr:colOff>
      <xdr:row>98</xdr:row>
      <xdr:rowOff>70507</xdr:rowOff>
    </xdr:to>
    <xdr:sp macro="" textlink="">
      <xdr:nvSpPr>
        <xdr:cNvPr id="473" name="フローチャート: 判断 472"/>
        <xdr:cNvSpPr/>
      </xdr:nvSpPr>
      <xdr:spPr>
        <a:xfrm>
          <a:off x="6921500" y="16771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61634</xdr:rowOff>
    </xdr:from>
    <xdr:ext cx="534377" cy="259045"/>
    <xdr:sp macro="" textlink="">
      <xdr:nvSpPr>
        <xdr:cNvPr id="474" name="テキスト ボックス 473"/>
        <xdr:cNvSpPr txBox="1"/>
      </xdr:nvSpPr>
      <xdr:spPr>
        <a:xfrm>
          <a:off x="6705111" y="1686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107848</xdr:rowOff>
    </xdr:from>
    <xdr:to>
      <xdr:col>55</xdr:col>
      <xdr:colOff>50800</xdr:colOff>
      <xdr:row>99</xdr:row>
      <xdr:rowOff>37998</xdr:rowOff>
    </xdr:to>
    <xdr:sp macro="" textlink="">
      <xdr:nvSpPr>
        <xdr:cNvPr id="480" name="楕円 479"/>
        <xdr:cNvSpPr/>
      </xdr:nvSpPr>
      <xdr:spPr>
        <a:xfrm>
          <a:off x="10426700" y="1690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22775</xdr:rowOff>
    </xdr:from>
    <xdr:ext cx="534377" cy="259045"/>
    <xdr:sp macro="" textlink="">
      <xdr:nvSpPr>
        <xdr:cNvPr id="481" name="普通建設事業費 （ うち更新整備　）該当値テキスト"/>
        <xdr:cNvSpPr txBox="1"/>
      </xdr:nvSpPr>
      <xdr:spPr>
        <a:xfrm>
          <a:off x="10528300" y="1682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23033</xdr:rowOff>
    </xdr:from>
    <xdr:to>
      <xdr:col>50</xdr:col>
      <xdr:colOff>165100</xdr:colOff>
      <xdr:row>98</xdr:row>
      <xdr:rowOff>124633</xdr:rowOff>
    </xdr:to>
    <xdr:sp macro="" textlink="">
      <xdr:nvSpPr>
        <xdr:cNvPr id="482" name="楕円 481"/>
        <xdr:cNvSpPr/>
      </xdr:nvSpPr>
      <xdr:spPr>
        <a:xfrm>
          <a:off x="9588500" y="1682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115760</xdr:rowOff>
    </xdr:from>
    <xdr:ext cx="534377" cy="259045"/>
    <xdr:sp macro="" textlink="">
      <xdr:nvSpPr>
        <xdr:cNvPr id="483" name="テキスト ボックス 482"/>
        <xdr:cNvSpPr txBox="1"/>
      </xdr:nvSpPr>
      <xdr:spPr>
        <a:xfrm>
          <a:off x="9372111" y="16917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12075</xdr:rowOff>
    </xdr:from>
    <xdr:to>
      <xdr:col>46</xdr:col>
      <xdr:colOff>38100</xdr:colOff>
      <xdr:row>98</xdr:row>
      <xdr:rowOff>113675</xdr:rowOff>
    </xdr:to>
    <xdr:sp macro="" textlink="">
      <xdr:nvSpPr>
        <xdr:cNvPr id="484" name="楕円 483"/>
        <xdr:cNvSpPr/>
      </xdr:nvSpPr>
      <xdr:spPr>
        <a:xfrm>
          <a:off x="8699500" y="1681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104802</xdr:rowOff>
    </xdr:from>
    <xdr:ext cx="534377" cy="259045"/>
    <xdr:sp macro="" textlink="">
      <xdr:nvSpPr>
        <xdr:cNvPr id="485" name="テキスト ボックス 484"/>
        <xdr:cNvSpPr txBox="1"/>
      </xdr:nvSpPr>
      <xdr:spPr>
        <a:xfrm>
          <a:off x="8483111" y="1690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89791</xdr:rowOff>
    </xdr:from>
    <xdr:to>
      <xdr:col>41</xdr:col>
      <xdr:colOff>101600</xdr:colOff>
      <xdr:row>99</xdr:row>
      <xdr:rowOff>19941</xdr:rowOff>
    </xdr:to>
    <xdr:sp macro="" textlink="">
      <xdr:nvSpPr>
        <xdr:cNvPr id="486" name="楕円 485"/>
        <xdr:cNvSpPr/>
      </xdr:nvSpPr>
      <xdr:spPr>
        <a:xfrm>
          <a:off x="7810500" y="1689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11068</xdr:rowOff>
    </xdr:from>
    <xdr:ext cx="534377" cy="259045"/>
    <xdr:sp macro="" textlink="">
      <xdr:nvSpPr>
        <xdr:cNvPr id="487" name="テキスト ボックス 486"/>
        <xdr:cNvSpPr txBox="1"/>
      </xdr:nvSpPr>
      <xdr:spPr>
        <a:xfrm>
          <a:off x="7594111" y="1698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109984</xdr:rowOff>
    </xdr:from>
    <xdr:to>
      <xdr:col>36</xdr:col>
      <xdr:colOff>165100</xdr:colOff>
      <xdr:row>98</xdr:row>
      <xdr:rowOff>40134</xdr:rowOff>
    </xdr:to>
    <xdr:sp macro="" textlink="">
      <xdr:nvSpPr>
        <xdr:cNvPr id="488" name="楕円 487"/>
        <xdr:cNvSpPr/>
      </xdr:nvSpPr>
      <xdr:spPr>
        <a:xfrm>
          <a:off x="6921500" y="1674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56661</xdr:rowOff>
    </xdr:from>
    <xdr:ext cx="534377" cy="259045"/>
    <xdr:sp macro="" textlink="">
      <xdr:nvSpPr>
        <xdr:cNvPr id="489" name="テキスト ボックス 488"/>
        <xdr:cNvSpPr txBox="1"/>
      </xdr:nvSpPr>
      <xdr:spPr>
        <a:xfrm>
          <a:off x="6705111" y="16515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1" name="テキスト ボックス 50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3" name="テキスト ボックス 502"/>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5" name="テキスト ボックス 504"/>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7" name="テキスト ボックス 506"/>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78426</xdr:rowOff>
    </xdr:from>
    <xdr:to>
      <xdr:col>85</xdr:col>
      <xdr:colOff>126364</xdr:colOff>
      <xdr:row>38</xdr:row>
      <xdr:rowOff>139700</xdr:rowOff>
    </xdr:to>
    <xdr:cxnSp macro="">
      <xdr:nvCxnSpPr>
        <xdr:cNvPr id="511" name="直線コネクタ 510"/>
        <xdr:cNvCxnSpPr/>
      </xdr:nvCxnSpPr>
      <xdr:spPr>
        <a:xfrm flipV="1">
          <a:off x="16317595" y="5221926"/>
          <a:ext cx="1269" cy="143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2"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25103</xdr:rowOff>
    </xdr:from>
    <xdr:ext cx="599010" cy="259045"/>
    <xdr:sp macro="" textlink="">
      <xdr:nvSpPr>
        <xdr:cNvPr id="514" name="災害復旧事業費最大値テキスト"/>
        <xdr:cNvSpPr txBox="1"/>
      </xdr:nvSpPr>
      <xdr:spPr>
        <a:xfrm>
          <a:off x="16370300" y="4997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78426</xdr:rowOff>
    </xdr:from>
    <xdr:to>
      <xdr:col>86</xdr:col>
      <xdr:colOff>25400</xdr:colOff>
      <xdr:row>30</xdr:row>
      <xdr:rowOff>78426</xdr:rowOff>
    </xdr:to>
    <xdr:cxnSp macro="">
      <xdr:nvCxnSpPr>
        <xdr:cNvPr id="515" name="直線コネクタ 514"/>
        <xdr:cNvCxnSpPr/>
      </xdr:nvCxnSpPr>
      <xdr:spPr>
        <a:xfrm>
          <a:off x="16230600" y="522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6" name="直線コネクタ 515"/>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41446</xdr:rowOff>
    </xdr:from>
    <xdr:ext cx="534377" cy="259045"/>
    <xdr:sp macro="" textlink="">
      <xdr:nvSpPr>
        <xdr:cNvPr id="517" name="災害復旧事業費平均値テキスト"/>
        <xdr:cNvSpPr txBox="1"/>
      </xdr:nvSpPr>
      <xdr:spPr>
        <a:xfrm>
          <a:off x="16370300" y="6385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18569</xdr:rowOff>
    </xdr:from>
    <xdr:to>
      <xdr:col>85</xdr:col>
      <xdr:colOff>177800</xdr:colOff>
      <xdr:row>38</xdr:row>
      <xdr:rowOff>120169</xdr:rowOff>
    </xdr:to>
    <xdr:sp macro="" textlink="">
      <xdr:nvSpPr>
        <xdr:cNvPr id="518" name="フローチャート: 判断 517"/>
        <xdr:cNvSpPr/>
      </xdr:nvSpPr>
      <xdr:spPr>
        <a:xfrm>
          <a:off x="16268700" y="653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9" name="直線コネクタ 518"/>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24741</xdr:rowOff>
    </xdr:from>
    <xdr:to>
      <xdr:col>81</xdr:col>
      <xdr:colOff>101600</xdr:colOff>
      <xdr:row>38</xdr:row>
      <xdr:rowOff>126341</xdr:rowOff>
    </xdr:to>
    <xdr:sp macro="" textlink="">
      <xdr:nvSpPr>
        <xdr:cNvPr id="520" name="フローチャート: 判断 519"/>
        <xdr:cNvSpPr/>
      </xdr:nvSpPr>
      <xdr:spPr>
        <a:xfrm>
          <a:off x="15430500" y="653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142868</xdr:rowOff>
    </xdr:from>
    <xdr:ext cx="534377" cy="259045"/>
    <xdr:sp macro="" textlink="">
      <xdr:nvSpPr>
        <xdr:cNvPr id="521" name="テキスト ボックス 520"/>
        <xdr:cNvSpPr txBox="1"/>
      </xdr:nvSpPr>
      <xdr:spPr>
        <a:xfrm>
          <a:off x="15214111" y="631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2" name="直線コネクタ 521"/>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38800</xdr:rowOff>
    </xdr:from>
    <xdr:to>
      <xdr:col>76</xdr:col>
      <xdr:colOff>165100</xdr:colOff>
      <xdr:row>38</xdr:row>
      <xdr:rowOff>140400</xdr:rowOff>
    </xdr:to>
    <xdr:sp macro="" textlink="">
      <xdr:nvSpPr>
        <xdr:cNvPr id="523" name="フローチャート: 判断 522"/>
        <xdr:cNvSpPr/>
      </xdr:nvSpPr>
      <xdr:spPr>
        <a:xfrm>
          <a:off x="14541500" y="655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156927</xdr:rowOff>
    </xdr:from>
    <xdr:ext cx="534377" cy="259045"/>
    <xdr:sp macro="" textlink="">
      <xdr:nvSpPr>
        <xdr:cNvPr id="524" name="テキスト ボックス 523"/>
        <xdr:cNvSpPr txBox="1"/>
      </xdr:nvSpPr>
      <xdr:spPr>
        <a:xfrm>
          <a:off x="14325111" y="632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5" name="直線コネクタ 524"/>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41612</xdr:rowOff>
    </xdr:from>
    <xdr:to>
      <xdr:col>72</xdr:col>
      <xdr:colOff>38100</xdr:colOff>
      <xdr:row>38</xdr:row>
      <xdr:rowOff>143212</xdr:rowOff>
    </xdr:to>
    <xdr:sp macro="" textlink="">
      <xdr:nvSpPr>
        <xdr:cNvPr id="526" name="フローチャート: 判断 525"/>
        <xdr:cNvSpPr/>
      </xdr:nvSpPr>
      <xdr:spPr>
        <a:xfrm>
          <a:off x="13652500" y="655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159739</xdr:rowOff>
    </xdr:from>
    <xdr:ext cx="534377" cy="259045"/>
    <xdr:sp macro="" textlink="">
      <xdr:nvSpPr>
        <xdr:cNvPr id="527" name="テキスト ボックス 526"/>
        <xdr:cNvSpPr txBox="1"/>
      </xdr:nvSpPr>
      <xdr:spPr>
        <a:xfrm>
          <a:off x="13436111" y="633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27068</xdr:rowOff>
    </xdr:from>
    <xdr:to>
      <xdr:col>67</xdr:col>
      <xdr:colOff>101600</xdr:colOff>
      <xdr:row>38</xdr:row>
      <xdr:rowOff>128668</xdr:rowOff>
    </xdr:to>
    <xdr:sp macro="" textlink="">
      <xdr:nvSpPr>
        <xdr:cNvPr id="528" name="フローチャート: 判断 527"/>
        <xdr:cNvSpPr/>
      </xdr:nvSpPr>
      <xdr:spPr>
        <a:xfrm>
          <a:off x="12763500" y="654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145195</xdr:rowOff>
    </xdr:from>
    <xdr:ext cx="534377" cy="259045"/>
    <xdr:sp macro="" textlink="">
      <xdr:nvSpPr>
        <xdr:cNvPr id="529" name="テキスト ボックス 528"/>
        <xdr:cNvSpPr txBox="1"/>
      </xdr:nvSpPr>
      <xdr:spPr>
        <a:xfrm>
          <a:off x="12547111" y="631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5" name="楕円 534"/>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6"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7" name="楕円 536"/>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8" name="テキスト ボックス 537"/>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9" name="楕円 538"/>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0" name="テキスト ボックス 539"/>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1" name="楕円 540"/>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2" name="テキスト ボックス 541"/>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3" name="楕円 542"/>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4" name="テキスト ボックス 543"/>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80406</xdr:rowOff>
    </xdr:from>
    <xdr:to>
      <xdr:col>85</xdr:col>
      <xdr:colOff>126364</xdr:colOff>
      <xdr:row>78</xdr:row>
      <xdr:rowOff>136733</xdr:rowOff>
    </xdr:to>
    <xdr:cxnSp macro="">
      <xdr:nvCxnSpPr>
        <xdr:cNvPr id="615" name="直線コネクタ 614"/>
        <xdr:cNvCxnSpPr/>
      </xdr:nvCxnSpPr>
      <xdr:spPr>
        <a:xfrm flipV="1">
          <a:off x="16317595" y="12424806"/>
          <a:ext cx="1269" cy="108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140560</xdr:rowOff>
    </xdr:from>
    <xdr:ext cx="378565" cy="259045"/>
    <xdr:sp macro="" textlink="">
      <xdr:nvSpPr>
        <xdr:cNvPr id="616" name="公債費最小値テキスト"/>
        <xdr:cNvSpPr txBox="1"/>
      </xdr:nvSpPr>
      <xdr:spPr>
        <a:xfrm>
          <a:off x="16370300" y="13513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136733</xdr:rowOff>
    </xdr:from>
    <xdr:to>
      <xdr:col>86</xdr:col>
      <xdr:colOff>25400</xdr:colOff>
      <xdr:row>78</xdr:row>
      <xdr:rowOff>136733</xdr:rowOff>
    </xdr:to>
    <xdr:cxnSp macro="">
      <xdr:nvCxnSpPr>
        <xdr:cNvPr id="617" name="直線コネクタ 616"/>
        <xdr:cNvCxnSpPr/>
      </xdr:nvCxnSpPr>
      <xdr:spPr>
        <a:xfrm>
          <a:off x="16230600" y="13509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27083</xdr:rowOff>
    </xdr:from>
    <xdr:ext cx="599010" cy="259045"/>
    <xdr:sp macro="" textlink="">
      <xdr:nvSpPr>
        <xdr:cNvPr id="618" name="公債費最大値テキスト"/>
        <xdr:cNvSpPr txBox="1"/>
      </xdr:nvSpPr>
      <xdr:spPr>
        <a:xfrm>
          <a:off x="16370300" y="12200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80406</xdr:rowOff>
    </xdr:from>
    <xdr:to>
      <xdr:col>86</xdr:col>
      <xdr:colOff>25400</xdr:colOff>
      <xdr:row>72</xdr:row>
      <xdr:rowOff>80406</xdr:rowOff>
    </xdr:to>
    <xdr:cxnSp macro="">
      <xdr:nvCxnSpPr>
        <xdr:cNvPr id="619" name="直線コネクタ 618"/>
        <xdr:cNvCxnSpPr/>
      </xdr:nvCxnSpPr>
      <xdr:spPr>
        <a:xfrm>
          <a:off x="16230600" y="1242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111454</xdr:rowOff>
    </xdr:from>
    <xdr:to>
      <xdr:col>85</xdr:col>
      <xdr:colOff>127000</xdr:colOff>
      <xdr:row>77</xdr:row>
      <xdr:rowOff>129170</xdr:rowOff>
    </xdr:to>
    <xdr:cxnSp macro="">
      <xdr:nvCxnSpPr>
        <xdr:cNvPr id="620" name="直線コネクタ 619"/>
        <xdr:cNvCxnSpPr/>
      </xdr:nvCxnSpPr>
      <xdr:spPr>
        <a:xfrm flipV="1">
          <a:off x="15481300" y="13313104"/>
          <a:ext cx="838200" cy="1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65682</xdr:rowOff>
    </xdr:from>
    <xdr:ext cx="534377" cy="259045"/>
    <xdr:sp macro="" textlink="">
      <xdr:nvSpPr>
        <xdr:cNvPr id="621" name="公債費平均値テキスト"/>
        <xdr:cNvSpPr txBox="1"/>
      </xdr:nvSpPr>
      <xdr:spPr>
        <a:xfrm>
          <a:off x="16370300" y="12924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42805</xdr:rowOff>
    </xdr:from>
    <xdr:to>
      <xdr:col>85</xdr:col>
      <xdr:colOff>177800</xdr:colOff>
      <xdr:row>76</xdr:row>
      <xdr:rowOff>144405</xdr:rowOff>
    </xdr:to>
    <xdr:sp macro="" textlink="">
      <xdr:nvSpPr>
        <xdr:cNvPr id="622" name="フローチャート: 判断 621"/>
        <xdr:cNvSpPr/>
      </xdr:nvSpPr>
      <xdr:spPr>
        <a:xfrm>
          <a:off x="16268700" y="1307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129170</xdr:rowOff>
    </xdr:from>
    <xdr:to>
      <xdr:col>81</xdr:col>
      <xdr:colOff>50800</xdr:colOff>
      <xdr:row>77</xdr:row>
      <xdr:rowOff>130542</xdr:rowOff>
    </xdr:to>
    <xdr:cxnSp macro="">
      <xdr:nvCxnSpPr>
        <xdr:cNvPr id="623" name="直線コネクタ 622"/>
        <xdr:cNvCxnSpPr/>
      </xdr:nvCxnSpPr>
      <xdr:spPr>
        <a:xfrm flipV="1">
          <a:off x="14592300" y="13330820"/>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39357</xdr:rowOff>
    </xdr:from>
    <xdr:to>
      <xdr:col>81</xdr:col>
      <xdr:colOff>101600</xdr:colOff>
      <xdr:row>76</xdr:row>
      <xdr:rowOff>140957</xdr:rowOff>
    </xdr:to>
    <xdr:sp macro="" textlink="">
      <xdr:nvSpPr>
        <xdr:cNvPr id="624" name="フローチャート: 判断 623"/>
        <xdr:cNvSpPr/>
      </xdr:nvSpPr>
      <xdr:spPr>
        <a:xfrm>
          <a:off x="15430500" y="1306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157485</xdr:rowOff>
    </xdr:from>
    <xdr:ext cx="534377" cy="259045"/>
    <xdr:sp macro="" textlink="">
      <xdr:nvSpPr>
        <xdr:cNvPr id="625" name="テキスト ボックス 624"/>
        <xdr:cNvSpPr txBox="1"/>
      </xdr:nvSpPr>
      <xdr:spPr>
        <a:xfrm>
          <a:off x="15214111" y="1284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130542</xdr:rowOff>
    </xdr:from>
    <xdr:to>
      <xdr:col>76</xdr:col>
      <xdr:colOff>114300</xdr:colOff>
      <xdr:row>77</xdr:row>
      <xdr:rowOff>141447</xdr:rowOff>
    </xdr:to>
    <xdr:cxnSp macro="">
      <xdr:nvCxnSpPr>
        <xdr:cNvPr id="626" name="直線コネクタ 625"/>
        <xdr:cNvCxnSpPr/>
      </xdr:nvCxnSpPr>
      <xdr:spPr>
        <a:xfrm flipV="1">
          <a:off x="13703300" y="13332192"/>
          <a:ext cx="889000" cy="10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57719</xdr:rowOff>
    </xdr:from>
    <xdr:to>
      <xdr:col>76</xdr:col>
      <xdr:colOff>165100</xdr:colOff>
      <xdr:row>76</xdr:row>
      <xdr:rowOff>159319</xdr:rowOff>
    </xdr:to>
    <xdr:sp macro="" textlink="">
      <xdr:nvSpPr>
        <xdr:cNvPr id="627" name="フローチャート: 判断 626"/>
        <xdr:cNvSpPr/>
      </xdr:nvSpPr>
      <xdr:spPr>
        <a:xfrm>
          <a:off x="145415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4396</xdr:rowOff>
    </xdr:from>
    <xdr:ext cx="534377" cy="259045"/>
    <xdr:sp macro="" textlink="">
      <xdr:nvSpPr>
        <xdr:cNvPr id="628" name="テキスト ボックス 627"/>
        <xdr:cNvSpPr txBox="1"/>
      </xdr:nvSpPr>
      <xdr:spPr>
        <a:xfrm>
          <a:off x="14325111" y="1286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141447</xdr:rowOff>
    </xdr:from>
    <xdr:to>
      <xdr:col>71</xdr:col>
      <xdr:colOff>177800</xdr:colOff>
      <xdr:row>77</xdr:row>
      <xdr:rowOff>147692</xdr:rowOff>
    </xdr:to>
    <xdr:cxnSp macro="">
      <xdr:nvCxnSpPr>
        <xdr:cNvPr id="629" name="直線コネクタ 628"/>
        <xdr:cNvCxnSpPr/>
      </xdr:nvCxnSpPr>
      <xdr:spPr>
        <a:xfrm flipV="1">
          <a:off x="12814300" y="13343097"/>
          <a:ext cx="889000" cy="6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79587</xdr:rowOff>
    </xdr:from>
    <xdr:to>
      <xdr:col>72</xdr:col>
      <xdr:colOff>38100</xdr:colOff>
      <xdr:row>77</xdr:row>
      <xdr:rowOff>9737</xdr:rowOff>
    </xdr:to>
    <xdr:sp macro="" textlink="">
      <xdr:nvSpPr>
        <xdr:cNvPr id="630" name="フローチャート: 判断 629"/>
        <xdr:cNvSpPr/>
      </xdr:nvSpPr>
      <xdr:spPr>
        <a:xfrm>
          <a:off x="13652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26264</xdr:rowOff>
    </xdr:from>
    <xdr:ext cx="534377" cy="259045"/>
    <xdr:sp macro="" textlink="">
      <xdr:nvSpPr>
        <xdr:cNvPr id="631" name="テキスト ボックス 630"/>
        <xdr:cNvSpPr txBox="1"/>
      </xdr:nvSpPr>
      <xdr:spPr>
        <a:xfrm>
          <a:off x="13436111" y="1288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156789</xdr:rowOff>
    </xdr:from>
    <xdr:to>
      <xdr:col>67</xdr:col>
      <xdr:colOff>101600</xdr:colOff>
      <xdr:row>77</xdr:row>
      <xdr:rowOff>86939</xdr:rowOff>
    </xdr:to>
    <xdr:sp macro="" textlink="">
      <xdr:nvSpPr>
        <xdr:cNvPr id="632" name="フローチャート: 判断 631"/>
        <xdr:cNvSpPr/>
      </xdr:nvSpPr>
      <xdr:spPr>
        <a:xfrm>
          <a:off x="12763500" y="1318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103467</xdr:rowOff>
    </xdr:from>
    <xdr:ext cx="534377" cy="259045"/>
    <xdr:sp macro="" textlink="">
      <xdr:nvSpPr>
        <xdr:cNvPr id="633" name="テキスト ボックス 632"/>
        <xdr:cNvSpPr txBox="1"/>
      </xdr:nvSpPr>
      <xdr:spPr>
        <a:xfrm>
          <a:off x="12547111" y="1296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60654</xdr:rowOff>
    </xdr:from>
    <xdr:to>
      <xdr:col>85</xdr:col>
      <xdr:colOff>177800</xdr:colOff>
      <xdr:row>77</xdr:row>
      <xdr:rowOff>162254</xdr:rowOff>
    </xdr:to>
    <xdr:sp macro="" textlink="">
      <xdr:nvSpPr>
        <xdr:cNvPr id="639" name="楕円 638"/>
        <xdr:cNvSpPr/>
      </xdr:nvSpPr>
      <xdr:spPr>
        <a:xfrm>
          <a:off x="16268700" y="1326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39081</xdr:rowOff>
    </xdr:from>
    <xdr:ext cx="534377" cy="259045"/>
    <xdr:sp macro="" textlink="">
      <xdr:nvSpPr>
        <xdr:cNvPr id="640" name="公債費該当値テキスト"/>
        <xdr:cNvSpPr txBox="1"/>
      </xdr:nvSpPr>
      <xdr:spPr>
        <a:xfrm>
          <a:off x="16370300" y="13240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78370</xdr:rowOff>
    </xdr:from>
    <xdr:to>
      <xdr:col>81</xdr:col>
      <xdr:colOff>101600</xdr:colOff>
      <xdr:row>78</xdr:row>
      <xdr:rowOff>8520</xdr:rowOff>
    </xdr:to>
    <xdr:sp macro="" textlink="">
      <xdr:nvSpPr>
        <xdr:cNvPr id="641" name="楕円 640"/>
        <xdr:cNvSpPr/>
      </xdr:nvSpPr>
      <xdr:spPr>
        <a:xfrm>
          <a:off x="15430500" y="1328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171097</xdr:rowOff>
    </xdr:from>
    <xdr:ext cx="534377" cy="259045"/>
    <xdr:sp macro="" textlink="">
      <xdr:nvSpPr>
        <xdr:cNvPr id="642" name="テキスト ボックス 641"/>
        <xdr:cNvSpPr txBox="1"/>
      </xdr:nvSpPr>
      <xdr:spPr>
        <a:xfrm>
          <a:off x="15214111" y="1337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79742</xdr:rowOff>
    </xdr:from>
    <xdr:to>
      <xdr:col>76</xdr:col>
      <xdr:colOff>165100</xdr:colOff>
      <xdr:row>78</xdr:row>
      <xdr:rowOff>9892</xdr:rowOff>
    </xdr:to>
    <xdr:sp macro="" textlink="">
      <xdr:nvSpPr>
        <xdr:cNvPr id="643" name="楕円 642"/>
        <xdr:cNvSpPr/>
      </xdr:nvSpPr>
      <xdr:spPr>
        <a:xfrm>
          <a:off x="14541500" y="1328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1019</xdr:rowOff>
    </xdr:from>
    <xdr:ext cx="534377" cy="259045"/>
    <xdr:sp macro="" textlink="">
      <xdr:nvSpPr>
        <xdr:cNvPr id="644" name="テキスト ボックス 643"/>
        <xdr:cNvSpPr txBox="1"/>
      </xdr:nvSpPr>
      <xdr:spPr>
        <a:xfrm>
          <a:off x="14325111" y="1337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90647</xdr:rowOff>
    </xdr:from>
    <xdr:to>
      <xdr:col>72</xdr:col>
      <xdr:colOff>38100</xdr:colOff>
      <xdr:row>78</xdr:row>
      <xdr:rowOff>20797</xdr:rowOff>
    </xdr:to>
    <xdr:sp macro="" textlink="">
      <xdr:nvSpPr>
        <xdr:cNvPr id="645" name="楕円 644"/>
        <xdr:cNvSpPr/>
      </xdr:nvSpPr>
      <xdr:spPr>
        <a:xfrm>
          <a:off x="13652500" y="1329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11924</xdr:rowOff>
    </xdr:from>
    <xdr:ext cx="534377" cy="259045"/>
    <xdr:sp macro="" textlink="">
      <xdr:nvSpPr>
        <xdr:cNvPr id="646" name="テキスト ボックス 645"/>
        <xdr:cNvSpPr txBox="1"/>
      </xdr:nvSpPr>
      <xdr:spPr>
        <a:xfrm>
          <a:off x="13436111" y="13385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96892</xdr:rowOff>
    </xdr:from>
    <xdr:to>
      <xdr:col>67</xdr:col>
      <xdr:colOff>101600</xdr:colOff>
      <xdr:row>78</xdr:row>
      <xdr:rowOff>27042</xdr:rowOff>
    </xdr:to>
    <xdr:sp macro="" textlink="">
      <xdr:nvSpPr>
        <xdr:cNvPr id="647" name="楕円 646"/>
        <xdr:cNvSpPr/>
      </xdr:nvSpPr>
      <xdr:spPr>
        <a:xfrm>
          <a:off x="12763500" y="1329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18169</xdr:rowOff>
    </xdr:from>
    <xdr:ext cx="534377" cy="259045"/>
    <xdr:sp macro="" textlink="">
      <xdr:nvSpPr>
        <xdr:cNvPr id="648" name="テキスト ボックス 647"/>
        <xdr:cNvSpPr txBox="1"/>
      </xdr:nvSpPr>
      <xdr:spPr>
        <a:xfrm>
          <a:off x="12547111" y="13391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9" name="直線コネクタ 65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0" name="テキスト ボックス 65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1" name="直線コネクタ 66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2" name="テキスト ボックス 661"/>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3" name="直線コネクタ 66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4" name="テキスト ボックス 663"/>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5" name="直線コネクタ 66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6" name="テキスト ボックス 665"/>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7" name="直線コネクタ 66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8" name="テキスト ボックス 667"/>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9" name="直線コネクタ 66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0" name="テキスト ボックス 669"/>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2" name="テキスト ボックス 67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60506</xdr:rowOff>
    </xdr:from>
    <xdr:to>
      <xdr:col>85</xdr:col>
      <xdr:colOff>126364</xdr:colOff>
      <xdr:row>99</xdr:row>
      <xdr:rowOff>94754</xdr:rowOff>
    </xdr:to>
    <xdr:cxnSp macro="">
      <xdr:nvCxnSpPr>
        <xdr:cNvPr id="674" name="直線コネクタ 673"/>
        <xdr:cNvCxnSpPr/>
      </xdr:nvCxnSpPr>
      <xdr:spPr>
        <a:xfrm flipV="1">
          <a:off x="16317595" y="15491006"/>
          <a:ext cx="1269" cy="1577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98581</xdr:rowOff>
    </xdr:from>
    <xdr:ext cx="469744" cy="259045"/>
    <xdr:sp macro="" textlink="">
      <xdr:nvSpPr>
        <xdr:cNvPr id="675" name="積立金最小値テキスト"/>
        <xdr:cNvSpPr txBox="1"/>
      </xdr:nvSpPr>
      <xdr:spPr>
        <a:xfrm>
          <a:off x="16370300" y="17072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94754</xdr:rowOff>
    </xdr:from>
    <xdr:to>
      <xdr:col>86</xdr:col>
      <xdr:colOff>25400</xdr:colOff>
      <xdr:row>99</xdr:row>
      <xdr:rowOff>94754</xdr:rowOff>
    </xdr:to>
    <xdr:cxnSp macro="">
      <xdr:nvCxnSpPr>
        <xdr:cNvPr id="676" name="直線コネクタ 675"/>
        <xdr:cNvCxnSpPr/>
      </xdr:nvCxnSpPr>
      <xdr:spPr>
        <a:xfrm>
          <a:off x="16230600" y="1706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7183</xdr:rowOff>
    </xdr:from>
    <xdr:ext cx="599010" cy="259045"/>
    <xdr:sp macro="" textlink="">
      <xdr:nvSpPr>
        <xdr:cNvPr id="677" name="積立金最大値テキスト"/>
        <xdr:cNvSpPr txBox="1"/>
      </xdr:nvSpPr>
      <xdr:spPr>
        <a:xfrm>
          <a:off x="16370300" y="15266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60506</xdr:rowOff>
    </xdr:from>
    <xdr:to>
      <xdr:col>86</xdr:col>
      <xdr:colOff>25400</xdr:colOff>
      <xdr:row>90</xdr:row>
      <xdr:rowOff>60506</xdr:rowOff>
    </xdr:to>
    <xdr:cxnSp macro="">
      <xdr:nvCxnSpPr>
        <xdr:cNvPr id="678" name="直線コネクタ 677"/>
        <xdr:cNvCxnSpPr/>
      </xdr:nvCxnSpPr>
      <xdr:spPr>
        <a:xfrm>
          <a:off x="16230600" y="1549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23287</xdr:rowOff>
    </xdr:from>
    <xdr:to>
      <xdr:col>85</xdr:col>
      <xdr:colOff>127000</xdr:colOff>
      <xdr:row>99</xdr:row>
      <xdr:rowOff>38928</xdr:rowOff>
    </xdr:to>
    <xdr:cxnSp macro="">
      <xdr:nvCxnSpPr>
        <xdr:cNvPr id="679" name="直線コネクタ 678"/>
        <xdr:cNvCxnSpPr/>
      </xdr:nvCxnSpPr>
      <xdr:spPr>
        <a:xfrm>
          <a:off x="15481300" y="16996837"/>
          <a:ext cx="838200" cy="1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137022</xdr:rowOff>
    </xdr:from>
    <xdr:ext cx="534377" cy="259045"/>
    <xdr:sp macro="" textlink="">
      <xdr:nvSpPr>
        <xdr:cNvPr id="680" name="積立金平均値テキスト"/>
        <xdr:cNvSpPr txBox="1"/>
      </xdr:nvSpPr>
      <xdr:spPr>
        <a:xfrm>
          <a:off x="16370300" y="16767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114145</xdr:rowOff>
    </xdr:from>
    <xdr:to>
      <xdr:col>85</xdr:col>
      <xdr:colOff>177800</xdr:colOff>
      <xdr:row>99</xdr:row>
      <xdr:rowOff>44295</xdr:rowOff>
    </xdr:to>
    <xdr:sp macro="" textlink="">
      <xdr:nvSpPr>
        <xdr:cNvPr id="681" name="フローチャート: 判断 680"/>
        <xdr:cNvSpPr/>
      </xdr:nvSpPr>
      <xdr:spPr>
        <a:xfrm>
          <a:off x="16268700" y="169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160040</xdr:rowOff>
    </xdr:from>
    <xdr:to>
      <xdr:col>81</xdr:col>
      <xdr:colOff>50800</xdr:colOff>
      <xdr:row>99</xdr:row>
      <xdr:rowOff>23287</xdr:rowOff>
    </xdr:to>
    <xdr:cxnSp macro="">
      <xdr:nvCxnSpPr>
        <xdr:cNvPr id="682" name="直線コネクタ 681"/>
        <xdr:cNvCxnSpPr/>
      </xdr:nvCxnSpPr>
      <xdr:spPr>
        <a:xfrm>
          <a:off x="14592300" y="16962140"/>
          <a:ext cx="889000" cy="3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118791</xdr:rowOff>
    </xdr:from>
    <xdr:to>
      <xdr:col>81</xdr:col>
      <xdr:colOff>101600</xdr:colOff>
      <xdr:row>99</xdr:row>
      <xdr:rowOff>48941</xdr:rowOff>
    </xdr:to>
    <xdr:sp macro="" textlink="">
      <xdr:nvSpPr>
        <xdr:cNvPr id="683" name="フローチャート: 判断 682"/>
        <xdr:cNvSpPr/>
      </xdr:nvSpPr>
      <xdr:spPr>
        <a:xfrm>
          <a:off x="15430500" y="169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65468</xdr:rowOff>
    </xdr:from>
    <xdr:ext cx="534377" cy="259045"/>
    <xdr:sp macro="" textlink="">
      <xdr:nvSpPr>
        <xdr:cNvPr id="684" name="テキスト ボックス 683"/>
        <xdr:cNvSpPr txBox="1"/>
      </xdr:nvSpPr>
      <xdr:spPr>
        <a:xfrm>
          <a:off x="15214111" y="166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160040</xdr:rowOff>
    </xdr:from>
    <xdr:to>
      <xdr:col>76</xdr:col>
      <xdr:colOff>114300</xdr:colOff>
      <xdr:row>99</xdr:row>
      <xdr:rowOff>18796</xdr:rowOff>
    </xdr:to>
    <xdr:cxnSp macro="">
      <xdr:nvCxnSpPr>
        <xdr:cNvPr id="685" name="直線コネクタ 684"/>
        <xdr:cNvCxnSpPr/>
      </xdr:nvCxnSpPr>
      <xdr:spPr>
        <a:xfrm flipV="1">
          <a:off x="13703300" y="16962140"/>
          <a:ext cx="889000" cy="30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98070</xdr:rowOff>
    </xdr:from>
    <xdr:to>
      <xdr:col>76</xdr:col>
      <xdr:colOff>165100</xdr:colOff>
      <xdr:row>99</xdr:row>
      <xdr:rowOff>28220</xdr:rowOff>
    </xdr:to>
    <xdr:sp macro="" textlink="">
      <xdr:nvSpPr>
        <xdr:cNvPr id="686" name="フローチャート: 判断 685"/>
        <xdr:cNvSpPr/>
      </xdr:nvSpPr>
      <xdr:spPr>
        <a:xfrm>
          <a:off x="14541500" y="169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44747</xdr:rowOff>
    </xdr:from>
    <xdr:ext cx="534377" cy="259045"/>
    <xdr:sp macro="" textlink="">
      <xdr:nvSpPr>
        <xdr:cNvPr id="687" name="テキスト ボックス 686"/>
        <xdr:cNvSpPr txBox="1"/>
      </xdr:nvSpPr>
      <xdr:spPr>
        <a:xfrm>
          <a:off x="14325111" y="1667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18796</xdr:rowOff>
    </xdr:from>
    <xdr:to>
      <xdr:col>71</xdr:col>
      <xdr:colOff>177800</xdr:colOff>
      <xdr:row>99</xdr:row>
      <xdr:rowOff>42836</xdr:rowOff>
    </xdr:to>
    <xdr:cxnSp macro="">
      <xdr:nvCxnSpPr>
        <xdr:cNvPr id="688" name="直線コネクタ 687"/>
        <xdr:cNvCxnSpPr/>
      </xdr:nvCxnSpPr>
      <xdr:spPr>
        <a:xfrm flipV="1">
          <a:off x="12814300" y="16992346"/>
          <a:ext cx="889000" cy="24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144523</xdr:rowOff>
    </xdr:from>
    <xdr:to>
      <xdr:col>72</xdr:col>
      <xdr:colOff>38100</xdr:colOff>
      <xdr:row>99</xdr:row>
      <xdr:rowOff>74673</xdr:rowOff>
    </xdr:to>
    <xdr:sp macro="" textlink="">
      <xdr:nvSpPr>
        <xdr:cNvPr id="689" name="フローチャート: 判断 688"/>
        <xdr:cNvSpPr/>
      </xdr:nvSpPr>
      <xdr:spPr>
        <a:xfrm>
          <a:off x="13652500" y="1694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65800</xdr:rowOff>
    </xdr:from>
    <xdr:ext cx="534377" cy="259045"/>
    <xdr:sp macro="" textlink="">
      <xdr:nvSpPr>
        <xdr:cNvPr id="690" name="テキスト ボックス 689"/>
        <xdr:cNvSpPr txBox="1"/>
      </xdr:nvSpPr>
      <xdr:spPr>
        <a:xfrm>
          <a:off x="13436111" y="1703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3418</xdr:rowOff>
    </xdr:from>
    <xdr:to>
      <xdr:col>67</xdr:col>
      <xdr:colOff>101600</xdr:colOff>
      <xdr:row>99</xdr:row>
      <xdr:rowOff>105018</xdr:rowOff>
    </xdr:to>
    <xdr:sp macro="" textlink="">
      <xdr:nvSpPr>
        <xdr:cNvPr id="691" name="フローチャート: 判断 690"/>
        <xdr:cNvSpPr/>
      </xdr:nvSpPr>
      <xdr:spPr>
        <a:xfrm>
          <a:off x="12763500" y="1697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96145</xdr:rowOff>
    </xdr:from>
    <xdr:ext cx="534377" cy="259045"/>
    <xdr:sp macro="" textlink="">
      <xdr:nvSpPr>
        <xdr:cNvPr id="692" name="テキスト ボックス 691"/>
        <xdr:cNvSpPr txBox="1"/>
      </xdr:nvSpPr>
      <xdr:spPr>
        <a:xfrm>
          <a:off x="12547111" y="1706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159578</xdr:rowOff>
    </xdr:from>
    <xdr:to>
      <xdr:col>85</xdr:col>
      <xdr:colOff>177800</xdr:colOff>
      <xdr:row>99</xdr:row>
      <xdr:rowOff>89728</xdr:rowOff>
    </xdr:to>
    <xdr:sp macro="" textlink="">
      <xdr:nvSpPr>
        <xdr:cNvPr id="698" name="楕円 697"/>
        <xdr:cNvSpPr/>
      </xdr:nvSpPr>
      <xdr:spPr>
        <a:xfrm>
          <a:off x="16268700" y="169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92572</xdr:rowOff>
    </xdr:from>
    <xdr:ext cx="534377" cy="259045"/>
    <xdr:sp macro="" textlink="">
      <xdr:nvSpPr>
        <xdr:cNvPr id="699" name="積立金該当値テキスト"/>
        <xdr:cNvSpPr txBox="1"/>
      </xdr:nvSpPr>
      <xdr:spPr>
        <a:xfrm>
          <a:off x="16370300" y="16894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143937</xdr:rowOff>
    </xdr:from>
    <xdr:to>
      <xdr:col>81</xdr:col>
      <xdr:colOff>101600</xdr:colOff>
      <xdr:row>99</xdr:row>
      <xdr:rowOff>74087</xdr:rowOff>
    </xdr:to>
    <xdr:sp macro="" textlink="">
      <xdr:nvSpPr>
        <xdr:cNvPr id="700" name="楕円 699"/>
        <xdr:cNvSpPr/>
      </xdr:nvSpPr>
      <xdr:spPr>
        <a:xfrm>
          <a:off x="15430500" y="1694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65214</xdr:rowOff>
    </xdr:from>
    <xdr:ext cx="534377" cy="259045"/>
    <xdr:sp macro="" textlink="">
      <xdr:nvSpPr>
        <xdr:cNvPr id="701" name="テキスト ボックス 700"/>
        <xdr:cNvSpPr txBox="1"/>
      </xdr:nvSpPr>
      <xdr:spPr>
        <a:xfrm>
          <a:off x="15214111" y="17038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109240</xdr:rowOff>
    </xdr:from>
    <xdr:to>
      <xdr:col>76</xdr:col>
      <xdr:colOff>165100</xdr:colOff>
      <xdr:row>99</xdr:row>
      <xdr:rowOff>39390</xdr:rowOff>
    </xdr:to>
    <xdr:sp macro="" textlink="">
      <xdr:nvSpPr>
        <xdr:cNvPr id="702" name="楕円 701"/>
        <xdr:cNvSpPr/>
      </xdr:nvSpPr>
      <xdr:spPr>
        <a:xfrm>
          <a:off x="14541500" y="1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30517</xdr:rowOff>
    </xdr:from>
    <xdr:ext cx="534377" cy="259045"/>
    <xdr:sp macro="" textlink="">
      <xdr:nvSpPr>
        <xdr:cNvPr id="703" name="テキスト ボックス 702"/>
        <xdr:cNvSpPr txBox="1"/>
      </xdr:nvSpPr>
      <xdr:spPr>
        <a:xfrm>
          <a:off x="14325111" y="1700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139446</xdr:rowOff>
    </xdr:from>
    <xdr:to>
      <xdr:col>72</xdr:col>
      <xdr:colOff>38100</xdr:colOff>
      <xdr:row>99</xdr:row>
      <xdr:rowOff>69596</xdr:rowOff>
    </xdr:to>
    <xdr:sp macro="" textlink="">
      <xdr:nvSpPr>
        <xdr:cNvPr id="704" name="楕円 703"/>
        <xdr:cNvSpPr/>
      </xdr:nvSpPr>
      <xdr:spPr>
        <a:xfrm>
          <a:off x="13652500" y="1694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86123</xdr:rowOff>
    </xdr:from>
    <xdr:ext cx="534377" cy="259045"/>
    <xdr:sp macro="" textlink="">
      <xdr:nvSpPr>
        <xdr:cNvPr id="705" name="テキスト ボックス 704"/>
        <xdr:cNvSpPr txBox="1"/>
      </xdr:nvSpPr>
      <xdr:spPr>
        <a:xfrm>
          <a:off x="13436111" y="1671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163486</xdr:rowOff>
    </xdr:from>
    <xdr:to>
      <xdr:col>67</xdr:col>
      <xdr:colOff>101600</xdr:colOff>
      <xdr:row>99</xdr:row>
      <xdr:rowOff>93636</xdr:rowOff>
    </xdr:to>
    <xdr:sp macro="" textlink="">
      <xdr:nvSpPr>
        <xdr:cNvPr id="706" name="楕円 705"/>
        <xdr:cNvSpPr/>
      </xdr:nvSpPr>
      <xdr:spPr>
        <a:xfrm>
          <a:off x="12763500" y="1696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110163</xdr:rowOff>
    </xdr:from>
    <xdr:ext cx="534377" cy="259045"/>
    <xdr:sp macro="" textlink="">
      <xdr:nvSpPr>
        <xdr:cNvPr id="707" name="テキスト ボックス 706"/>
        <xdr:cNvSpPr txBox="1"/>
      </xdr:nvSpPr>
      <xdr:spPr>
        <a:xfrm>
          <a:off x="12547111" y="16740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8" name="直線コネクタ 71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9" name="テキスト ボックス 71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0" name="直線コネクタ 71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1" name="テキスト ボックス 72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2" name="直線コネクタ 72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3" name="テキスト ボックス 72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4" name="直線コネクタ 72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5" name="テキスト ボックス 72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22725</xdr:rowOff>
    </xdr:from>
    <xdr:to>
      <xdr:col>116</xdr:col>
      <xdr:colOff>62864</xdr:colOff>
      <xdr:row>38</xdr:row>
      <xdr:rowOff>139700</xdr:rowOff>
    </xdr:to>
    <xdr:cxnSp macro="">
      <xdr:nvCxnSpPr>
        <xdr:cNvPr id="729" name="直線コネクタ 728"/>
        <xdr:cNvCxnSpPr/>
      </xdr:nvCxnSpPr>
      <xdr:spPr>
        <a:xfrm flipV="1">
          <a:off x="22159595" y="5166225"/>
          <a:ext cx="1269" cy="148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1" name="直線コネクタ 73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140852</xdr:rowOff>
    </xdr:from>
    <xdr:ext cx="534377" cy="259045"/>
    <xdr:sp macro="" textlink="">
      <xdr:nvSpPr>
        <xdr:cNvPr id="732" name="投資及び出資金最大値テキスト"/>
        <xdr:cNvSpPr txBox="1"/>
      </xdr:nvSpPr>
      <xdr:spPr>
        <a:xfrm>
          <a:off x="22212300" y="494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22725</xdr:rowOff>
    </xdr:from>
    <xdr:to>
      <xdr:col>116</xdr:col>
      <xdr:colOff>152400</xdr:colOff>
      <xdr:row>30</xdr:row>
      <xdr:rowOff>22725</xdr:rowOff>
    </xdr:to>
    <xdr:cxnSp macro="">
      <xdr:nvCxnSpPr>
        <xdr:cNvPr id="733" name="直線コネクタ 732"/>
        <xdr:cNvCxnSpPr/>
      </xdr:nvCxnSpPr>
      <xdr:spPr>
        <a:xfrm>
          <a:off x="22072600" y="516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4" name="直線コネクタ 73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2415</xdr:rowOff>
    </xdr:from>
    <xdr:ext cx="469744" cy="259045"/>
    <xdr:sp macro="" textlink="">
      <xdr:nvSpPr>
        <xdr:cNvPr id="735" name="投資及び出資金平均値テキスト"/>
        <xdr:cNvSpPr txBox="1"/>
      </xdr:nvSpPr>
      <xdr:spPr>
        <a:xfrm>
          <a:off x="22212300" y="6346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150988</xdr:rowOff>
    </xdr:from>
    <xdr:to>
      <xdr:col>116</xdr:col>
      <xdr:colOff>114300</xdr:colOff>
      <xdr:row>38</xdr:row>
      <xdr:rowOff>81138</xdr:rowOff>
    </xdr:to>
    <xdr:sp macro="" textlink="">
      <xdr:nvSpPr>
        <xdr:cNvPr id="736" name="フローチャート: 判断 735"/>
        <xdr:cNvSpPr/>
      </xdr:nvSpPr>
      <xdr:spPr>
        <a:xfrm>
          <a:off x="22110700" y="649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7" name="直線コネクタ 73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168339</xdr:rowOff>
    </xdr:from>
    <xdr:to>
      <xdr:col>112</xdr:col>
      <xdr:colOff>38100</xdr:colOff>
      <xdr:row>38</xdr:row>
      <xdr:rowOff>98489</xdr:rowOff>
    </xdr:to>
    <xdr:sp macro="" textlink="">
      <xdr:nvSpPr>
        <xdr:cNvPr id="738" name="フローチャート: 判断 737"/>
        <xdr:cNvSpPr/>
      </xdr:nvSpPr>
      <xdr:spPr>
        <a:xfrm>
          <a:off x="21272500" y="651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115016</xdr:rowOff>
    </xdr:from>
    <xdr:ext cx="469744" cy="259045"/>
    <xdr:sp macro="" textlink="">
      <xdr:nvSpPr>
        <xdr:cNvPr id="739" name="テキスト ボックス 738"/>
        <xdr:cNvSpPr txBox="1"/>
      </xdr:nvSpPr>
      <xdr:spPr>
        <a:xfrm>
          <a:off x="21088428" y="6287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0" name="直線コネクタ 73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171265</xdr:rowOff>
    </xdr:from>
    <xdr:to>
      <xdr:col>107</xdr:col>
      <xdr:colOff>101600</xdr:colOff>
      <xdr:row>38</xdr:row>
      <xdr:rowOff>101415</xdr:rowOff>
    </xdr:to>
    <xdr:sp macro="" textlink="">
      <xdr:nvSpPr>
        <xdr:cNvPr id="741" name="フローチャート: 判断 740"/>
        <xdr:cNvSpPr/>
      </xdr:nvSpPr>
      <xdr:spPr>
        <a:xfrm>
          <a:off x="20383500" y="651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117942</xdr:rowOff>
    </xdr:from>
    <xdr:ext cx="469744" cy="259045"/>
    <xdr:sp macro="" textlink="">
      <xdr:nvSpPr>
        <xdr:cNvPr id="742" name="テキスト ボックス 741"/>
        <xdr:cNvSpPr txBox="1"/>
      </xdr:nvSpPr>
      <xdr:spPr>
        <a:xfrm>
          <a:off x="20199428" y="629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3" name="直線コネクタ 74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24709</xdr:rowOff>
    </xdr:from>
    <xdr:to>
      <xdr:col>102</xdr:col>
      <xdr:colOff>165100</xdr:colOff>
      <xdr:row>38</xdr:row>
      <xdr:rowOff>126309</xdr:rowOff>
    </xdr:to>
    <xdr:sp macro="" textlink="">
      <xdr:nvSpPr>
        <xdr:cNvPr id="744" name="フローチャート: 判断 743"/>
        <xdr:cNvSpPr/>
      </xdr:nvSpPr>
      <xdr:spPr>
        <a:xfrm>
          <a:off x="19494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142836</xdr:rowOff>
    </xdr:from>
    <xdr:ext cx="469744" cy="259045"/>
    <xdr:sp macro="" textlink="">
      <xdr:nvSpPr>
        <xdr:cNvPr id="745" name="テキスト ボックス 744"/>
        <xdr:cNvSpPr txBox="1"/>
      </xdr:nvSpPr>
      <xdr:spPr>
        <a:xfrm>
          <a:off x="19310428" y="631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13531</xdr:rowOff>
    </xdr:from>
    <xdr:to>
      <xdr:col>98</xdr:col>
      <xdr:colOff>38100</xdr:colOff>
      <xdr:row>38</xdr:row>
      <xdr:rowOff>115131</xdr:rowOff>
    </xdr:to>
    <xdr:sp macro="" textlink="">
      <xdr:nvSpPr>
        <xdr:cNvPr id="746" name="フローチャート: 判断 745"/>
        <xdr:cNvSpPr/>
      </xdr:nvSpPr>
      <xdr:spPr>
        <a:xfrm>
          <a:off x="186055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131658</xdr:rowOff>
    </xdr:from>
    <xdr:ext cx="469744" cy="259045"/>
    <xdr:sp macro="" textlink="">
      <xdr:nvSpPr>
        <xdr:cNvPr id="747" name="テキスト ボックス 746"/>
        <xdr:cNvSpPr txBox="1"/>
      </xdr:nvSpPr>
      <xdr:spPr>
        <a:xfrm>
          <a:off x="18421428" y="6303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3" name="楕円 75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4"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5" name="楕円 75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6" name="テキスト ボックス 75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7" name="楕円 75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8" name="テキスト ボックス 75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9" name="楕円 75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0" name="テキスト ボックス 75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1" name="楕円 76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2" name="テキスト ボックス 76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3" name="直線コネクタ 77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4" name="テキスト ボックス 77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5" name="直線コネクタ 77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6" name="テキスト ボックス 77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8" name="テキスト ボックス 77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9" name="直線コネクタ 77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0" name="テキスト ボックス 77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1" name="直線コネクタ 78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2" name="テキスト ボックス 78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87313</xdr:rowOff>
    </xdr:from>
    <xdr:to>
      <xdr:col>116</xdr:col>
      <xdr:colOff>62864</xdr:colOff>
      <xdr:row>59</xdr:row>
      <xdr:rowOff>44450</xdr:rowOff>
    </xdr:to>
    <xdr:cxnSp macro="">
      <xdr:nvCxnSpPr>
        <xdr:cNvPr id="786" name="直線コネクタ 785"/>
        <xdr:cNvCxnSpPr/>
      </xdr:nvCxnSpPr>
      <xdr:spPr>
        <a:xfrm flipV="1">
          <a:off x="22159595" y="8831263"/>
          <a:ext cx="1269" cy="1328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8" name="直線コネクタ 78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33990</xdr:rowOff>
    </xdr:from>
    <xdr:ext cx="534377" cy="259045"/>
    <xdr:sp macro="" textlink="">
      <xdr:nvSpPr>
        <xdr:cNvPr id="789" name="貸付金最大値テキスト"/>
        <xdr:cNvSpPr txBox="1"/>
      </xdr:nvSpPr>
      <xdr:spPr>
        <a:xfrm>
          <a:off x="22212300" y="860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87313</xdr:rowOff>
    </xdr:from>
    <xdr:to>
      <xdr:col>116</xdr:col>
      <xdr:colOff>152400</xdr:colOff>
      <xdr:row>51</xdr:row>
      <xdr:rowOff>87313</xdr:rowOff>
    </xdr:to>
    <xdr:cxnSp macro="">
      <xdr:nvCxnSpPr>
        <xdr:cNvPr id="790" name="直線コネクタ 789"/>
        <xdr:cNvCxnSpPr/>
      </xdr:nvCxnSpPr>
      <xdr:spPr>
        <a:xfrm>
          <a:off x="22072600" y="883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23152</xdr:rowOff>
    </xdr:from>
    <xdr:to>
      <xdr:col>116</xdr:col>
      <xdr:colOff>63500</xdr:colOff>
      <xdr:row>59</xdr:row>
      <xdr:rowOff>23419</xdr:rowOff>
    </xdr:to>
    <xdr:cxnSp macro="">
      <xdr:nvCxnSpPr>
        <xdr:cNvPr id="791" name="直線コネクタ 790"/>
        <xdr:cNvCxnSpPr/>
      </xdr:nvCxnSpPr>
      <xdr:spPr>
        <a:xfrm flipV="1">
          <a:off x="21323300" y="10138702"/>
          <a:ext cx="8382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133189</xdr:rowOff>
    </xdr:from>
    <xdr:ext cx="469744" cy="259045"/>
    <xdr:sp macro="" textlink="">
      <xdr:nvSpPr>
        <xdr:cNvPr id="792" name="貸付金平均値テキスト"/>
        <xdr:cNvSpPr txBox="1"/>
      </xdr:nvSpPr>
      <xdr:spPr>
        <a:xfrm>
          <a:off x="22212300" y="99058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110312</xdr:rowOff>
    </xdr:from>
    <xdr:to>
      <xdr:col>116</xdr:col>
      <xdr:colOff>114300</xdr:colOff>
      <xdr:row>59</xdr:row>
      <xdr:rowOff>40462</xdr:rowOff>
    </xdr:to>
    <xdr:sp macro="" textlink="">
      <xdr:nvSpPr>
        <xdr:cNvPr id="793" name="フローチャート: 判断 792"/>
        <xdr:cNvSpPr/>
      </xdr:nvSpPr>
      <xdr:spPr>
        <a:xfrm>
          <a:off x="22110700" y="1005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23419</xdr:rowOff>
    </xdr:from>
    <xdr:to>
      <xdr:col>111</xdr:col>
      <xdr:colOff>177800</xdr:colOff>
      <xdr:row>59</xdr:row>
      <xdr:rowOff>23514</xdr:rowOff>
    </xdr:to>
    <xdr:cxnSp macro="">
      <xdr:nvCxnSpPr>
        <xdr:cNvPr id="794" name="直線コネクタ 793"/>
        <xdr:cNvCxnSpPr/>
      </xdr:nvCxnSpPr>
      <xdr:spPr>
        <a:xfrm flipV="1">
          <a:off x="20434300" y="10138969"/>
          <a:ext cx="889000" cy="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110560</xdr:rowOff>
    </xdr:from>
    <xdr:to>
      <xdr:col>112</xdr:col>
      <xdr:colOff>38100</xdr:colOff>
      <xdr:row>59</xdr:row>
      <xdr:rowOff>40710</xdr:rowOff>
    </xdr:to>
    <xdr:sp macro="" textlink="">
      <xdr:nvSpPr>
        <xdr:cNvPr id="795" name="フローチャート: 判断 794"/>
        <xdr:cNvSpPr/>
      </xdr:nvSpPr>
      <xdr:spPr>
        <a:xfrm>
          <a:off x="21272500" y="100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57237</xdr:rowOff>
    </xdr:from>
    <xdr:ext cx="469744" cy="259045"/>
    <xdr:sp macro="" textlink="">
      <xdr:nvSpPr>
        <xdr:cNvPr id="796" name="テキスト ボックス 795"/>
        <xdr:cNvSpPr txBox="1"/>
      </xdr:nvSpPr>
      <xdr:spPr>
        <a:xfrm>
          <a:off x="21088428" y="982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23514</xdr:rowOff>
    </xdr:from>
    <xdr:to>
      <xdr:col>107</xdr:col>
      <xdr:colOff>50800</xdr:colOff>
      <xdr:row>59</xdr:row>
      <xdr:rowOff>23723</xdr:rowOff>
    </xdr:to>
    <xdr:cxnSp macro="">
      <xdr:nvCxnSpPr>
        <xdr:cNvPr id="797" name="直線コネクタ 796"/>
        <xdr:cNvCxnSpPr/>
      </xdr:nvCxnSpPr>
      <xdr:spPr>
        <a:xfrm flipV="1">
          <a:off x="19545300" y="10139064"/>
          <a:ext cx="889000" cy="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108750</xdr:rowOff>
    </xdr:from>
    <xdr:to>
      <xdr:col>107</xdr:col>
      <xdr:colOff>101600</xdr:colOff>
      <xdr:row>59</xdr:row>
      <xdr:rowOff>38900</xdr:rowOff>
    </xdr:to>
    <xdr:sp macro="" textlink="">
      <xdr:nvSpPr>
        <xdr:cNvPr id="798" name="フローチャート: 判断 797"/>
        <xdr:cNvSpPr/>
      </xdr:nvSpPr>
      <xdr:spPr>
        <a:xfrm>
          <a:off x="20383500" y="100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55427</xdr:rowOff>
    </xdr:from>
    <xdr:ext cx="469744" cy="259045"/>
    <xdr:sp macro="" textlink="">
      <xdr:nvSpPr>
        <xdr:cNvPr id="799" name="テキスト ボックス 798"/>
        <xdr:cNvSpPr txBox="1"/>
      </xdr:nvSpPr>
      <xdr:spPr>
        <a:xfrm>
          <a:off x="20199428" y="982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23723</xdr:rowOff>
    </xdr:from>
    <xdr:to>
      <xdr:col>102</xdr:col>
      <xdr:colOff>114300</xdr:colOff>
      <xdr:row>59</xdr:row>
      <xdr:rowOff>23952</xdr:rowOff>
    </xdr:to>
    <xdr:cxnSp macro="">
      <xdr:nvCxnSpPr>
        <xdr:cNvPr id="800" name="直線コネクタ 799"/>
        <xdr:cNvCxnSpPr/>
      </xdr:nvCxnSpPr>
      <xdr:spPr>
        <a:xfrm flipV="1">
          <a:off x="18656300" y="10139273"/>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103816</xdr:rowOff>
    </xdr:from>
    <xdr:to>
      <xdr:col>102</xdr:col>
      <xdr:colOff>165100</xdr:colOff>
      <xdr:row>59</xdr:row>
      <xdr:rowOff>33966</xdr:rowOff>
    </xdr:to>
    <xdr:sp macro="" textlink="">
      <xdr:nvSpPr>
        <xdr:cNvPr id="801" name="フローチャート: 判断 800"/>
        <xdr:cNvSpPr/>
      </xdr:nvSpPr>
      <xdr:spPr>
        <a:xfrm>
          <a:off x="19494500" y="100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50493</xdr:rowOff>
    </xdr:from>
    <xdr:ext cx="469744" cy="259045"/>
    <xdr:sp macro="" textlink="">
      <xdr:nvSpPr>
        <xdr:cNvPr id="802" name="テキスト ボックス 801"/>
        <xdr:cNvSpPr txBox="1"/>
      </xdr:nvSpPr>
      <xdr:spPr>
        <a:xfrm>
          <a:off x="19310428" y="982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73813</xdr:rowOff>
    </xdr:from>
    <xdr:to>
      <xdr:col>98</xdr:col>
      <xdr:colOff>38100</xdr:colOff>
      <xdr:row>59</xdr:row>
      <xdr:rowOff>3963</xdr:rowOff>
    </xdr:to>
    <xdr:sp macro="" textlink="">
      <xdr:nvSpPr>
        <xdr:cNvPr id="803" name="フローチャート: 判断 802"/>
        <xdr:cNvSpPr/>
      </xdr:nvSpPr>
      <xdr:spPr>
        <a:xfrm>
          <a:off x="18605500" y="1001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20490</xdr:rowOff>
    </xdr:from>
    <xdr:ext cx="469744" cy="259045"/>
    <xdr:sp macro="" textlink="">
      <xdr:nvSpPr>
        <xdr:cNvPr id="804" name="テキスト ボックス 803"/>
        <xdr:cNvSpPr txBox="1"/>
      </xdr:nvSpPr>
      <xdr:spPr>
        <a:xfrm>
          <a:off x="18421428" y="9793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143802</xdr:rowOff>
    </xdr:from>
    <xdr:to>
      <xdr:col>116</xdr:col>
      <xdr:colOff>114300</xdr:colOff>
      <xdr:row>59</xdr:row>
      <xdr:rowOff>73952</xdr:rowOff>
    </xdr:to>
    <xdr:sp macro="" textlink="">
      <xdr:nvSpPr>
        <xdr:cNvPr id="810" name="楕円 809"/>
        <xdr:cNvSpPr/>
      </xdr:nvSpPr>
      <xdr:spPr>
        <a:xfrm>
          <a:off x="22110700" y="1008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88739</xdr:rowOff>
    </xdr:from>
    <xdr:ext cx="469744" cy="259045"/>
    <xdr:sp macro="" textlink="">
      <xdr:nvSpPr>
        <xdr:cNvPr id="811" name="貸付金該当値テキスト"/>
        <xdr:cNvSpPr txBox="1"/>
      </xdr:nvSpPr>
      <xdr:spPr>
        <a:xfrm>
          <a:off x="22212300" y="10032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144069</xdr:rowOff>
    </xdr:from>
    <xdr:to>
      <xdr:col>112</xdr:col>
      <xdr:colOff>38100</xdr:colOff>
      <xdr:row>59</xdr:row>
      <xdr:rowOff>74219</xdr:rowOff>
    </xdr:to>
    <xdr:sp macro="" textlink="">
      <xdr:nvSpPr>
        <xdr:cNvPr id="812" name="楕円 811"/>
        <xdr:cNvSpPr/>
      </xdr:nvSpPr>
      <xdr:spPr>
        <a:xfrm>
          <a:off x="21272500" y="1008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65346</xdr:rowOff>
    </xdr:from>
    <xdr:ext cx="469744" cy="259045"/>
    <xdr:sp macro="" textlink="">
      <xdr:nvSpPr>
        <xdr:cNvPr id="813" name="テキスト ボックス 812"/>
        <xdr:cNvSpPr txBox="1"/>
      </xdr:nvSpPr>
      <xdr:spPr>
        <a:xfrm>
          <a:off x="21088428" y="10180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144164</xdr:rowOff>
    </xdr:from>
    <xdr:to>
      <xdr:col>107</xdr:col>
      <xdr:colOff>101600</xdr:colOff>
      <xdr:row>59</xdr:row>
      <xdr:rowOff>74314</xdr:rowOff>
    </xdr:to>
    <xdr:sp macro="" textlink="">
      <xdr:nvSpPr>
        <xdr:cNvPr id="814" name="楕円 813"/>
        <xdr:cNvSpPr/>
      </xdr:nvSpPr>
      <xdr:spPr>
        <a:xfrm>
          <a:off x="20383500" y="1008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65441</xdr:rowOff>
    </xdr:from>
    <xdr:ext cx="469744" cy="259045"/>
    <xdr:sp macro="" textlink="">
      <xdr:nvSpPr>
        <xdr:cNvPr id="815" name="テキスト ボックス 814"/>
        <xdr:cNvSpPr txBox="1"/>
      </xdr:nvSpPr>
      <xdr:spPr>
        <a:xfrm>
          <a:off x="20199428" y="1018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144373</xdr:rowOff>
    </xdr:from>
    <xdr:to>
      <xdr:col>102</xdr:col>
      <xdr:colOff>165100</xdr:colOff>
      <xdr:row>59</xdr:row>
      <xdr:rowOff>74523</xdr:rowOff>
    </xdr:to>
    <xdr:sp macro="" textlink="">
      <xdr:nvSpPr>
        <xdr:cNvPr id="816" name="楕円 815"/>
        <xdr:cNvSpPr/>
      </xdr:nvSpPr>
      <xdr:spPr>
        <a:xfrm>
          <a:off x="19494500" y="1008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65650</xdr:rowOff>
    </xdr:from>
    <xdr:ext cx="469744" cy="259045"/>
    <xdr:sp macro="" textlink="">
      <xdr:nvSpPr>
        <xdr:cNvPr id="817" name="テキスト ボックス 816"/>
        <xdr:cNvSpPr txBox="1"/>
      </xdr:nvSpPr>
      <xdr:spPr>
        <a:xfrm>
          <a:off x="19310428" y="10181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144602</xdr:rowOff>
    </xdr:from>
    <xdr:to>
      <xdr:col>98</xdr:col>
      <xdr:colOff>38100</xdr:colOff>
      <xdr:row>59</xdr:row>
      <xdr:rowOff>74752</xdr:rowOff>
    </xdr:to>
    <xdr:sp macro="" textlink="">
      <xdr:nvSpPr>
        <xdr:cNvPr id="818" name="楕円 817"/>
        <xdr:cNvSpPr/>
      </xdr:nvSpPr>
      <xdr:spPr>
        <a:xfrm>
          <a:off x="18605500" y="1008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65879</xdr:rowOff>
    </xdr:from>
    <xdr:ext cx="469744" cy="259045"/>
    <xdr:sp macro="" textlink="">
      <xdr:nvSpPr>
        <xdr:cNvPr id="819" name="テキスト ボックス 818"/>
        <xdr:cNvSpPr txBox="1"/>
      </xdr:nvSpPr>
      <xdr:spPr>
        <a:xfrm>
          <a:off x="18421428" y="10181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1" name="直線コネクタ 830"/>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2" name="テキスト ボックス 831"/>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3" name="直線コネクタ 832"/>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4" name="テキスト ボックス 833"/>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5" name="直線コネクタ 834"/>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6" name="テキスト ボックス 835"/>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7" name="直線コネクタ 836"/>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8" name="テキスト ボックス 837"/>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9" name="直線コネクタ 838"/>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0" name="テキスト ボックス 839"/>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1" name="直線コネクタ 840"/>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2" name="テキスト ボックス 841"/>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66908</xdr:rowOff>
    </xdr:from>
    <xdr:to>
      <xdr:col>116</xdr:col>
      <xdr:colOff>62864</xdr:colOff>
      <xdr:row>79</xdr:row>
      <xdr:rowOff>111234</xdr:rowOff>
    </xdr:to>
    <xdr:cxnSp macro="">
      <xdr:nvCxnSpPr>
        <xdr:cNvPr id="846" name="直線コネクタ 845"/>
        <xdr:cNvCxnSpPr/>
      </xdr:nvCxnSpPr>
      <xdr:spPr>
        <a:xfrm flipV="1">
          <a:off x="22159595" y="12068408"/>
          <a:ext cx="1269" cy="1587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115061</xdr:rowOff>
    </xdr:from>
    <xdr:ext cx="534377" cy="259045"/>
    <xdr:sp macro="" textlink="">
      <xdr:nvSpPr>
        <xdr:cNvPr id="847" name="繰出金最小値テキスト"/>
        <xdr:cNvSpPr txBox="1"/>
      </xdr:nvSpPr>
      <xdr:spPr>
        <a:xfrm>
          <a:off x="22212300" y="1365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111234</xdr:rowOff>
    </xdr:from>
    <xdr:to>
      <xdr:col>116</xdr:col>
      <xdr:colOff>152400</xdr:colOff>
      <xdr:row>79</xdr:row>
      <xdr:rowOff>111234</xdr:rowOff>
    </xdr:to>
    <xdr:cxnSp macro="">
      <xdr:nvCxnSpPr>
        <xdr:cNvPr id="848" name="直線コネクタ 847"/>
        <xdr:cNvCxnSpPr/>
      </xdr:nvCxnSpPr>
      <xdr:spPr>
        <a:xfrm>
          <a:off x="22072600" y="13655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13585</xdr:rowOff>
    </xdr:from>
    <xdr:ext cx="599010" cy="259045"/>
    <xdr:sp macro="" textlink="">
      <xdr:nvSpPr>
        <xdr:cNvPr id="849" name="繰出金最大値テキスト"/>
        <xdr:cNvSpPr txBox="1"/>
      </xdr:nvSpPr>
      <xdr:spPr>
        <a:xfrm>
          <a:off x="22212300" y="1184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66908</xdr:rowOff>
    </xdr:from>
    <xdr:to>
      <xdr:col>116</xdr:col>
      <xdr:colOff>152400</xdr:colOff>
      <xdr:row>70</xdr:row>
      <xdr:rowOff>66908</xdr:rowOff>
    </xdr:to>
    <xdr:cxnSp macro="">
      <xdr:nvCxnSpPr>
        <xdr:cNvPr id="850" name="直線コネクタ 849"/>
        <xdr:cNvCxnSpPr/>
      </xdr:nvCxnSpPr>
      <xdr:spPr>
        <a:xfrm>
          <a:off x="22072600" y="12068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166010</xdr:rowOff>
    </xdr:from>
    <xdr:to>
      <xdr:col>116</xdr:col>
      <xdr:colOff>63500</xdr:colOff>
      <xdr:row>79</xdr:row>
      <xdr:rowOff>6721</xdr:rowOff>
    </xdr:to>
    <xdr:cxnSp macro="">
      <xdr:nvCxnSpPr>
        <xdr:cNvPr id="851" name="直線コネクタ 850"/>
        <xdr:cNvCxnSpPr/>
      </xdr:nvCxnSpPr>
      <xdr:spPr>
        <a:xfrm flipV="1">
          <a:off x="21323300" y="13539110"/>
          <a:ext cx="838200" cy="1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135900</xdr:rowOff>
    </xdr:from>
    <xdr:ext cx="534377" cy="259045"/>
    <xdr:sp macro="" textlink="">
      <xdr:nvSpPr>
        <xdr:cNvPr id="852" name="繰出金平均値テキスト"/>
        <xdr:cNvSpPr txBox="1"/>
      </xdr:nvSpPr>
      <xdr:spPr>
        <a:xfrm>
          <a:off x="22212300" y="12994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113023</xdr:rowOff>
    </xdr:from>
    <xdr:to>
      <xdr:col>116</xdr:col>
      <xdr:colOff>114300</xdr:colOff>
      <xdr:row>77</xdr:row>
      <xdr:rowOff>43173</xdr:rowOff>
    </xdr:to>
    <xdr:sp macro="" textlink="">
      <xdr:nvSpPr>
        <xdr:cNvPr id="853" name="フローチャート: 判断 852"/>
        <xdr:cNvSpPr/>
      </xdr:nvSpPr>
      <xdr:spPr>
        <a:xfrm>
          <a:off x="22110700" y="131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6721</xdr:rowOff>
    </xdr:from>
    <xdr:to>
      <xdr:col>111</xdr:col>
      <xdr:colOff>177800</xdr:colOff>
      <xdr:row>79</xdr:row>
      <xdr:rowOff>17769</xdr:rowOff>
    </xdr:to>
    <xdr:cxnSp macro="">
      <xdr:nvCxnSpPr>
        <xdr:cNvPr id="854" name="直線コネクタ 853"/>
        <xdr:cNvCxnSpPr/>
      </xdr:nvCxnSpPr>
      <xdr:spPr>
        <a:xfrm flipV="1">
          <a:off x="20434300" y="13551271"/>
          <a:ext cx="889000" cy="1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94300</xdr:rowOff>
    </xdr:from>
    <xdr:to>
      <xdr:col>112</xdr:col>
      <xdr:colOff>38100</xdr:colOff>
      <xdr:row>77</xdr:row>
      <xdr:rowOff>24450</xdr:rowOff>
    </xdr:to>
    <xdr:sp macro="" textlink="">
      <xdr:nvSpPr>
        <xdr:cNvPr id="855" name="フローチャート: 判断 854"/>
        <xdr:cNvSpPr/>
      </xdr:nvSpPr>
      <xdr:spPr>
        <a:xfrm>
          <a:off x="21272500" y="1312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40977</xdr:rowOff>
    </xdr:from>
    <xdr:ext cx="534377" cy="259045"/>
    <xdr:sp macro="" textlink="">
      <xdr:nvSpPr>
        <xdr:cNvPr id="856" name="テキスト ボックス 855"/>
        <xdr:cNvSpPr txBox="1"/>
      </xdr:nvSpPr>
      <xdr:spPr>
        <a:xfrm>
          <a:off x="21056111" y="1289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79</xdr:row>
      <xdr:rowOff>17769</xdr:rowOff>
    </xdr:from>
    <xdr:to>
      <xdr:col>107</xdr:col>
      <xdr:colOff>50800</xdr:colOff>
      <xdr:row>79</xdr:row>
      <xdr:rowOff>28524</xdr:rowOff>
    </xdr:to>
    <xdr:cxnSp macro="">
      <xdr:nvCxnSpPr>
        <xdr:cNvPr id="857" name="直線コネクタ 856"/>
        <xdr:cNvCxnSpPr/>
      </xdr:nvCxnSpPr>
      <xdr:spPr>
        <a:xfrm flipV="1">
          <a:off x="19545300" y="13562319"/>
          <a:ext cx="889000" cy="10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127860</xdr:rowOff>
    </xdr:from>
    <xdr:to>
      <xdr:col>107</xdr:col>
      <xdr:colOff>101600</xdr:colOff>
      <xdr:row>77</xdr:row>
      <xdr:rowOff>58010</xdr:rowOff>
    </xdr:to>
    <xdr:sp macro="" textlink="">
      <xdr:nvSpPr>
        <xdr:cNvPr id="858" name="フローチャート: 判断 857"/>
        <xdr:cNvSpPr/>
      </xdr:nvSpPr>
      <xdr:spPr>
        <a:xfrm>
          <a:off x="20383500" y="1315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74537</xdr:rowOff>
    </xdr:from>
    <xdr:ext cx="534377" cy="259045"/>
    <xdr:sp macro="" textlink="">
      <xdr:nvSpPr>
        <xdr:cNvPr id="859" name="テキスト ボックス 858"/>
        <xdr:cNvSpPr txBox="1"/>
      </xdr:nvSpPr>
      <xdr:spPr>
        <a:xfrm>
          <a:off x="20167111" y="1293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131318</xdr:rowOff>
    </xdr:from>
    <xdr:to>
      <xdr:col>102</xdr:col>
      <xdr:colOff>114300</xdr:colOff>
      <xdr:row>79</xdr:row>
      <xdr:rowOff>28524</xdr:rowOff>
    </xdr:to>
    <xdr:cxnSp macro="">
      <xdr:nvCxnSpPr>
        <xdr:cNvPr id="860" name="直線コネクタ 859"/>
        <xdr:cNvCxnSpPr/>
      </xdr:nvCxnSpPr>
      <xdr:spPr>
        <a:xfrm>
          <a:off x="18656300" y="13161518"/>
          <a:ext cx="889000" cy="411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121786</xdr:rowOff>
    </xdr:from>
    <xdr:to>
      <xdr:col>102</xdr:col>
      <xdr:colOff>165100</xdr:colOff>
      <xdr:row>77</xdr:row>
      <xdr:rowOff>51936</xdr:rowOff>
    </xdr:to>
    <xdr:sp macro="" textlink="">
      <xdr:nvSpPr>
        <xdr:cNvPr id="861" name="フローチャート: 判断 860"/>
        <xdr:cNvSpPr/>
      </xdr:nvSpPr>
      <xdr:spPr>
        <a:xfrm>
          <a:off x="19494500" y="131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68463</xdr:rowOff>
    </xdr:from>
    <xdr:ext cx="534377" cy="259045"/>
    <xdr:sp macro="" textlink="">
      <xdr:nvSpPr>
        <xdr:cNvPr id="862" name="テキスト ボックス 861"/>
        <xdr:cNvSpPr txBox="1"/>
      </xdr:nvSpPr>
      <xdr:spPr>
        <a:xfrm>
          <a:off x="19278111" y="1292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34852</xdr:rowOff>
    </xdr:from>
    <xdr:to>
      <xdr:col>98</xdr:col>
      <xdr:colOff>38100</xdr:colOff>
      <xdr:row>77</xdr:row>
      <xdr:rowOff>136452</xdr:rowOff>
    </xdr:to>
    <xdr:sp macro="" textlink="">
      <xdr:nvSpPr>
        <xdr:cNvPr id="863" name="フローチャート: 判断 862"/>
        <xdr:cNvSpPr/>
      </xdr:nvSpPr>
      <xdr:spPr>
        <a:xfrm>
          <a:off x="18605500" y="1323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127579</xdr:rowOff>
    </xdr:from>
    <xdr:ext cx="534377" cy="259045"/>
    <xdr:sp macro="" textlink="">
      <xdr:nvSpPr>
        <xdr:cNvPr id="864" name="テキスト ボックス 863"/>
        <xdr:cNvSpPr txBox="1"/>
      </xdr:nvSpPr>
      <xdr:spPr>
        <a:xfrm>
          <a:off x="18389111" y="1332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115210</xdr:rowOff>
    </xdr:from>
    <xdr:to>
      <xdr:col>116</xdr:col>
      <xdr:colOff>114300</xdr:colOff>
      <xdr:row>79</xdr:row>
      <xdr:rowOff>45360</xdr:rowOff>
    </xdr:to>
    <xdr:sp macro="" textlink="">
      <xdr:nvSpPr>
        <xdr:cNvPr id="870" name="楕円 869"/>
        <xdr:cNvSpPr/>
      </xdr:nvSpPr>
      <xdr:spPr>
        <a:xfrm>
          <a:off x="22110700" y="1348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30137</xdr:rowOff>
    </xdr:from>
    <xdr:ext cx="534377" cy="259045"/>
    <xdr:sp macro="" textlink="">
      <xdr:nvSpPr>
        <xdr:cNvPr id="871" name="繰出金該当値テキスト"/>
        <xdr:cNvSpPr txBox="1"/>
      </xdr:nvSpPr>
      <xdr:spPr>
        <a:xfrm>
          <a:off x="22212300" y="1340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127371</xdr:rowOff>
    </xdr:from>
    <xdr:to>
      <xdr:col>112</xdr:col>
      <xdr:colOff>38100</xdr:colOff>
      <xdr:row>79</xdr:row>
      <xdr:rowOff>57521</xdr:rowOff>
    </xdr:to>
    <xdr:sp macro="" textlink="">
      <xdr:nvSpPr>
        <xdr:cNvPr id="872" name="楕円 871"/>
        <xdr:cNvSpPr/>
      </xdr:nvSpPr>
      <xdr:spPr>
        <a:xfrm>
          <a:off x="21272500" y="1350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48648</xdr:rowOff>
    </xdr:from>
    <xdr:ext cx="534377" cy="259045"/>
    <xdr:sp macro="" textlink="">
      <xdr:nvSpPr>
        <xdr:cNvPr id="873" name="テキスト ボックス 872"/>
        <xdr:cNvSpPr txBox="1"/>
      </xdr:nvSpPr>
      <xdr:spPr>
        <a:xfrm>
          <a:off x="21056111" y="1359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138419</xdr:rowOff>
    </xdr:from>
    <xdr:to>
      <xdr:col>107</xdr:col>
      <xdr:colOff>101600</xdr:colOff>
      <xdr:row>79</xdr:row>
      <xdr:rowOff>68569</xdr:rowOff>
    </xdr:to>
    <xdr:sp macro="" textlink="">
      <xdr:nvSpPr>
        <xdr:cNvPr id="874" name="楕円 873"/>
        <xdr:cNvSpPr/>
      </xdr:nvSpPr>
      <xdr:spPr>
        <a:xfrm>
          <a:off x="20383500" y="1351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59696</xdr:rowOff>
    </xdr:from>
    <xdr:ext cx="534377" cy="259045"/>
    <xdr:sp macro="" textlink="">
      <xdr:nvSpPr>
        <xdr:cNvPr id="875" name="テキスト ボックス 874"/>
        <xdr:cNvSpPr txBox="1"/>
      </xdr:nvSpPr>
      <xdr:spPr>
        <a:xfrm>
          <a:off x="20167111" y="1360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149174</xdr:rowOff>
    </xdr:from>
    <xdr:to>
      <xdr:col>102</xdr:col>
      <xdr:colOff>165100</xdr:colOff>
      <xdr:row>79</xdr:row>
      <xdr:rowOff>79324</xdr:rowOff>
    </xdr:to>
    <xdr:sp macro="" textlink="">
      <xdr:nvSpPr>
        <xdr:cNvPr id="876" name="楕円 875"/>
        <xdr:cNvSpPr/>
      </xdr:nvSpPr>
      <xdr:spPr>
        <a:xfrm>
          <a:off x="19494500" y="1352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70451</xdr:rowOff>
    </xdr:from>
    <xdr:ext cx="534377" cy="259045"/>
    <xdr:sp macro="" textlink="">
      <xdr:nvSpPr>
        <xdr:cNvPr id="877" name="テキスト ボックス 876"/>
        <xdr:cNvSpPr txBox="1"/>
      </xdr:nvSpPr>
      <xdr:spPr>
        <a:xfrm>
          <a:off x="19278111" y="1361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80518</xdr:rowOff>
    </xdr:from>
    <xdr:to>
      <xdr:col>98</xdr:col>
      <xdr:colOff>38100</xdr:colOff>
      <xdr:row>77</xdr:row>
      <xdr:rowOff>10668</xdr:rowOff>
    </xdr:to>
    <xdr:sp macro="" textlink="">
      <xdr:nvSpPr>
        <xdr:cNvPr id="878" name="楕円 877"/>
        <xdr:cNvSpPr/>
      </xdr:nvSpPr>
      <xdr:spPr>
        <a:xfrm>
          <a:off x="18605500" y="1311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27195</xdr:rowOff>
    </xdr:from>
    <xdr:ext cx="534377" cy="259045"/>
    <xdr:sp macro="" textlink="">
      <xdr:nvSpPr>
        <xdr:cNvPr id="879" name="テキスト ボックス 878"/>
        <xdr:cNvSpPr txBox="1"/>
      </xdr:nvSpPr>
      <xdr:spPr>
        <a:xfrm>
          <a:off x="18389111" y="1288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年度歳出総額における住民一人当たりのコストは</a:t>
          </a:r>
          <a:r>
            <a:rPr kumimoji="1" lang="en-US" altLang="ja-JP" sz="1300">
              <a:latin typeface="ＭＳ Ｐゴシック" panose="020B0600070205080204" pitchFamily="50" charset="-128"/>
              <a:ea typeface="ＭＳ Ｐゴシック" panose="020B0600070205080204" pitchFamily="50" charset="-128"/>
            </a:rPr>
            <a:t>535,551</a:t>
          </a:r>
          <a:r>
            <a:rPr kumimoji="1" lang="ja-JP" altLang="en-US" sz="1300">
              <a:latin typeface="ＭＳ Ｐゴシック" panose="020B0600070205080204" pitchFamily="50" charset="-128"/>
              <a:ea typeface="ＭＳ Ｐゴシック" panose="020B0600070205080204" pitchFamily="50" charset="-128"/>
            </a:rPr>
            <a:t>円（対前年度△</a:t>
          </a:r>
          <a:r>
            <a:rPr kumimoji="1" lang="en-US" altLang="ja-JP" sz="1300">
              <a:latin typeface="ＭＳ Ｐゴシック" panose="020B0600070205080204" pitchFamily="50" charset="-128"/>
              <a:ea typeface="ＭＳ Ｐゴシック" panose="020B0600070205080204" pitchFamily="50" charset="-128"/>
            </a:rPr>
            <a:t>27,044</a:t>
          </a:r>
          <a:r>
            <a:rPr kumimoji="1" lang="ja-JP" altLang="en-US" sz="1300">
              <a:latin typeface="ＭＳ Ｐゴシック" panose="020B0600070205080204" pitchFamily="50" charset="-128"/>
              <a:ea typeface="ＭＳ Ｐゴシック" panose="020B0600070205080204" pitchFamily="50" charset="-128"/>
            </a:rPr>
            <a:t>円）であった。これは水道事業会計補助金（△</a:t>
          </a:r>
          <a:r>
            <a:rPr kumimoji="1" lang="en-US" altLang="ja-JP" sz="1300">
              <a:latin typeface="ＭＳ Ｐゴシック" panose="020B0600070205080204" pitchFamily="50" charset="-128"/>
              <a:ea typeface="ＭＳ Ｐゴシック" panose="020B0600070205080204" pitchFamily="50" charset="-128"/>
            </a:rPr>
            <a:t>30,140</a:t>
          </a:r>
          <a:r>
            <a:rPr kumimoji="1" lang="ja-JP" altLang="en-US" sz="1300">
              <a:latin typeface="ＭＳ Ｐゴシック" panose="020B0600070205080204" pitchFamily="50" charset="-128"/>
              <a:ea typeface="ＭＳ Ｐゴシック" panose="020B0600070205080204" pitchFamily="50" charset="-128"/>
            </a:rPr>
            <a:t>千円）、下水道事業会計補助金（△</a:t>
          </a:r>
          <a:r>
            <a:rPr kumimoji="1" lang="en-US" altLang="ja-JP" sz="1300">
              <a:latin typeface="ＭＳ Ｐゴシック" panose="020B0600070205080204" pitchFamily="50" charset="-128"/>
              <a:ea typeface="ＭＳ Ｐゴシック" panose="020B0600070205080204" pitchFamily="50" charset="-128"/>
            </a:rPr>
            <a:t>47,043</a:t>
          </a:r>
          <a:r>
            <a:rPr kumimoji="1" lang="ja-JP" altLang="en-US" sz="1300">
              <a:latin typeface="ＭＳ Ｐゴシック" panose="020B0600070205080204" pitchFamily="50" charset="-128"/>
              <a:ea typeface="ＭＳ Ｐゴシック" panose="020B0600070205080204" pitchFamily="50" charset="-128"/>
            </a:rPr>
            <a:t>千円）及び商品券助成事業費（△</a:t>
          </a:r>
          <a:r>
            <a:rPr kumimoji="1" lang="en-US" altLang="ja-JP" sz="1300">
              <a:latin typeface="ＭＳ Ｐゴシック" panose="020B0600070205080204" pitchFamily="50" charset="-128"/>
              <a:ea typeface="ＭＳ Ｐゴシック" panose="020B0600070205080204" pitchFamily="50" charset="-128"/>
            </a:rPr>
            <a:t>49,633</a:t>
          </a:r>
          <a:r>
            <a:rPr kumimoji="1" lang="ja-JP" altLang="en-US" sz="1300">
              <a:latin typeface="ＭＳ Ｐゴシック" panose="020B0600070205080204" pitchFamily="50" charset="-128"/>
              <a:ea typeface="ＭＳ Ｐゴシック" panose="020B0600070205080204" pitchFamily="50" charset="-128"/>
            </a:rPr>
            <a:t>千円）の減少並びに庁舎非構造部材等耐震改修・照明</a:t>
          </a:r>
          <a:r>
            <a:rPr kumimoji="1" lang="en-US" altLang="ja-JP" sz="1300">
              <a:latin typeface="ＭＳ Ｐゴシック" panose="020B0600070205080204" pitchFamily="50" charset="-128"/>
              <a:ea typeface="ＭＳ Ｐゴシック" panose="020B0600070205080204" pitchFamily="50" charset="-128"/>
            </a:rPr>
            <a:t>LED</a:t>
          </a:r>
          <a:r>
            <a:rPr kumimoji="1" lang="ja-JP" altLang="en-US" sz="1300">
              <a:latin typeface="ＭＳ Ｐゴシック" panose="020B0600070205080204" pitchFamily="50" charset="-128"/>
              <a:ea typeface="ＭＳ Ｐゴシック" panose="020B0600070205080204" pitchFamily="50" charset="-128"/>
            </a:rPr>
            <a:t>化改修工事の皆減（△</a:t>
          </a:r>
          <a:r>
            <a:rPr kumimoji="1" lang="en-US" altLang="ja-JP" sz="1300">
              <a:latin typeface="ＭＳ Ｐゴシック" panose="020B0600070205080204" pitchFamily="50" charset="-128"/>
              <a:ea typeface="ＭＳ Ｐゴシック" panose="020B0600070205080204" pitchFamily="50" charset="-128"/>
            </a:rPr>
            <a:t>85,265</a:t>
          </a:r>
          <a:r>
            <a:rPr kumimoji="1" lang="ja-JP" altLang="en-US" sz="1300">
              <a:latin typeface="ＭＳ Ｐゴシック" panose="020B0600070205080204" pitchFamily="50" charset="-128"/>
              <a:ea typeface="ＭＳ Ｐゴシック" panose="020B0600070205080204" pitchFamily="50" charset="-128"/>
            </a:rPr>
            <a:t>千円）及び各こども園における改修工事費の減少（△</a:t>
          </a:r>
          <a:r>
            <a:rPr kumimoji="1" lang="en-US" altLang="ja-JP" sz="1300">
              <a:latin typeface="ＭＳ Ｐゴシック" panose="020B0600070205080204" pitchFamily="50" charset="-128"/>
              <a:ea typeface="ＭＳ Ｐゴシック" panose="020B0600070205080204" pitchFamily="50" charset="-128"/>
            </a:rPr>
            <a:t>59,877</a:t>
          </a:r>
          <a:r>
            <a:rPr kumimoji="1" lang="ja-JP" altLang="en-US" sz="1300">
              <a:latin typeface="ＭＳ Ｐゴシック" panose="020B0600070205080204" pitchFamily="50" charset="-128"/>
              <a:ea typeface="ＭＳ Ｐゴシック" panose="020B0600070205080204" pitchFamily="50" charset="-128"/>
            </a:rPr>
            <a:t>千円）に伴い補助費等や普通建設事業費が減少したことによるものが大きい。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依然として、人件費・普通建設事業費・公債費・繰出金・維持補修費は類似団体と比較して低い傾向にある。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小学校統廃合事業による新校舎の建設等により普通建設事業費が大幅に増えていくことが見込まれるため、各種補助金や地方債を活用するとともに計画的な基金積立を行うことで将来の負担に備え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岐阜県川辺町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9,843
9,548
41.16
5,608,723
5,271,428
265,784
3,501,617
3,576,412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108458</xdr:rowOff>
    </xdr:from>
    <xdr:to>
      <xdr:col>24</xdr:col>
      <xdr:colOff>62865</xdr:colOff>
      <xdr:row>39</xdr:row>
      <xdr:rowOff>112395</xdr:rowOff>
    </xdr:to>
    <xdr:cxnSp macro="">
      <xdr:nvCxnSpPr>
        <xdr:cNvPr id="56" name="直線コネクタ 55"/>
        <xdr:cNvCxnSpPr/>
      </xdr:nvCxnSpPr>
      <xdr:spPr>
        <a:xfrm flipV="1">
          <a:off x="4633595" y="5423408"/>
          <a:ext cx="1270" cy="1375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116222</xdr:rowOff>
    </xdr:from>
    <xdr:ext cx="469744" cy="259045"/>
    <xdr:sp macro="" textlink="">
      <xdr:nvSpPr>
        <xdr:cNvPr id="57" name="議会費最小値テキスト"/>
        <xdr:cNvSpPr txBox="1"/>
      </xdr:nvSpPr>
      <xdr:spPr>
        <a:xfrm>
          <a:off x="4686300" y="680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112395</xdr:rowOff>
    </xdr:from>
    <xdr:to>
      <xdr:col>24</xdr:col>
      <xdr:colOff>152400</xdr:colOff>
      <xdr:row>39</xdr:row>
      <xdr:rowOff>112395</xdr:rowOff>
    </xdr:to>
    <xdr:cxnSp macro="">
      <xdr:nvCxnSpPr>
        <xdr:cNvPr id="58" name="直線コネクタ 57"/>
        <xdr:cNvCxnSpPr/>
      </xdr:nvCxnSpPr>
      <xdr:spPr>
        <a:xfrm>
          <a:off x="4546600" y="679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55135</xdr:rowOff>
    </xdr:from>
    <xdr:ext cx="534377" cy="259045"/>
    <xdr:sp macro="" textlink="">
      <xdr:nvSpPr>
        <xdr:cNvPr id="59" name="議会費最大値テキスト"/>
        <xdr:cNvSpPr txBox="1"/>
      </xdr:nvSpPr>
      <xdr:spPr>
        <a:xfrm>
          <a:off x="4686300" y="519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108458</xdr:rowOff>
    </xdr:from>
    <xdr:to>
      <xdr:col>24</xdr:col>
      <xdr:colOff>152400</xdr:colOff>
      <xdr:row>31</xdr:row>
      <xdr:rowOff>108458</xdr:rowOff>
    </xdr:to>
    <xdr:cxnSp macro="">
      <xdr:nvCxnSpPr>
        <xdr:cNvPr id="60" name="直線コネクタ 59"/>
        <xdr:cNvCxnSpPr/>
      </xdr:nvCxnSpPr>
      <xdr:spPr>
        <a:xfrm>
          <a:off x="4546600" y="542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86233</xdr:rowOff>
    </xdr:from>
    <xdr:to>
      <xdr:col>24</xdr:col>
      <xdr:colOff>63500</xdr:colOff>
      <xdr:row>39</xdr:row>
      <xdr:rowOff>100711</xdr:rowOff>
    </xdr:to>
    <xdr:cxnSp macro="">
      <xdr:nvCxnSpPr>
        <xdr:cNvPr id="61" name="直線コネクタ 60"/>
        <xdr:cNvCxnSpPr/>
      </xdr:nvCxnSpPr>
      <xdr:spPr>
        <a:xfrm flipV="1">
          <a:off x="3797300" y="6772783"/>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16527</xdr:rowOff>
    </xdr:from>
    <xdr:ext cx="534377" cy="259045"/>
    <xdr:sp macro="" textlink="">
      <xdr:nvSpPr>
        <xdr:cNvPr id="62" name="議会費平均値テキスト"/>
        <xdr:cNvSpPr txBox="1"/>
      </xdr:nvSpPr>
      <xdr:spPr>
        <a:xfrm>
          <a:off x="4686300" y="6017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165100</xdr:rowOff>
    </xdr:from>
    <xdr:to>
      <xdr:col>24</xdr:col>
      <xdr:colOff>114300</xdr:colOff>
      <xdr:row>36</xdr:row>
      <xdr:rowOff>95250</xdr:rowOff>
    </xdr:to>
    <xdr:sp macro="" textlink="">
      <xdr:nvSpPr>
        <xdr:cNvPr id="63" name="フローチャート: 判断 62"/>
        <xdr:cNvSpPr/>
      </xdr:nvSpPr>
      <xdr:spPr>
        <a:xfrm>
          <a:off x="45847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100711</xdr:rowOff>
    </xdr:from>
    <xdr:to>
      <xdr:col>19</xdr:col>
      <xdr:colOff>177800</xdr:colOff>
      <xdr:row>39</xdr:row>
      <xdr:rowOff>117729</xdr:rowOff>
    </xdr:to>
    <xdr:cxnSp macro="">
      <xdr:nvCxnSpPr>
        <xdr:cNvPr id="64" name="直線コネクタ 63"/>
        <xdr:cNvCxnSpPr/>
      </xdr:nvCxnSpPr>
      <xdr:spPr>
        <a:xfrm flipV="1">
          <a:off x="2908300" y="6787261"/>
          <a:ext cx="889000" cy="1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23495</xdr:rowOff>
    </xdr:from>
    <xdr:to>
      <xdr:col>20</xdr:col>
      <xdr:colOff>38100</xdr:colOff>
      <xdr:row>36</xdr:row>
      <xdr:rowOff>125095</xdr:rowOff>
    </xdr:to>
    <xdr:sp macro="" textlink="">
      <xdr:nvSpPr>
        <xdr:cNvPr id="65" name="フローチャート: 判断 64"/>
        <xdr:cNvSpPr/>
      </xdr:nvSpPr>
      <xdr:spPr>
        <a:xfrm>
          <a:off x="3746500" y="619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141622</xdr:rowOff>
    </xdr:from>
    <xdr:ext cx="469744" cy="259045"/>
    <xdr:sp macro="" textlink="">
      <xdr:nvSpPr>
        <xdr:cNvPr id="66" name="テキスト ボックス 65"/>
        <xdr:cNvSpPr txBox="1"/>
      </xdr:nvSpPr>
      <xdr:spPr>
        <a:xfrm>
          <a:off x="3562428" y="597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86741</xdr:rowOff>
    </xdr:from>
    <xdr:to>
      <xdr:col>15</xdr:col>
      <xdr:colOff>50800</xdr:colOff>
      <xdr:row>39</xdr:row>
      <xdr:rowOff>117729</xdr:rowOff>
    </xdr:to>
    <xdr:cxnSp macro="">
      <xdr:nvCxnSpPr>
        <xdr:cNvPr id="67" name="直線コネクタ 66"/>
        <xdr:cNvCxnSpPr/>
      </xdr:nvCxnSpPr>
      <xdr:spPr>
        <a:xfrm>
          <a:off x="2019300" y="6773291"/>
          <a:ext cx="889000" cy="30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66675</xdr:rowOff>
    </xdr:from>
    <xdr:to>
      <xdr:col>15</xdr:col>
      <xdr:colOff>101600</xdr:colOff>
      <xdr:row>36</xdr:row>
      <xdr:rowOff>168275</xdr:rowOff>
    </xdr:to>
    <xdr:sp macro="" textlink="">
      <xdr:nvSpPr>
        <xdr:cNvPr id="68" name="フローチャート: 判断 67"/>
        <xdr:cNvSpPr/>
      </xdr:nvSpPr>
      <xdr:spPr>
        <a:xfrm>
          <a:off x="28575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13352</xdr:rowOff>
    </xdr:from>
    <xdr:ext cx="469744" cy="259045"/>
    <xdr:sp macro="" textlink="">
      <xdr:nvSpPr>
        <xdr:cNvPr id="69" name="テキスト ボックス 68"/>
        <xdr:cNvSpPr txBox="1"/>
      </xdr:nvSpPr>
      <xdr:spPr>
        <a:xfrm>
          <a:off x="2673428" y="601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78105</xdr:rowOff>
    </xdr:from>
    <xdr:to>
      <xdr:col>10</xdr:col>
      <xdr:colOff>114300</xdr:colOff>
      <xdr:row>39</xdr:row>
      <xdr:rowOff>86741</xdr:rowOff>
    </xdr:to>
    <xdr:cxnSp macro="">
      <xdr:nvCxnSpPr>
        <xdr:cNvPr id="70" name="直線コネクタ 69"/>
        <xdr:cNvCxnSpPr/>
      </xdr:nvCxnSpPr>
      <xdr:spPr>
        <a:xfrm>
          <a:off x="1130300" y="6764655"/>
          <a:ext cx="8890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88646</xdr:rowOff>
    </xdr:from>
    <xdr:to>
      <xdr:col>10</xdr:col>
      <xdr:colOff>165100</xdr:colOff>
      <xdr:row>37</xdr:row>
      <xdr:rowOff>18796</xdr:rowOff>
    </xdr:to>
    <xdr:sp macro="" textlink="">
      <xdr:nvSpPr>
        <xdr:cNvPr id="71" name="フローチャート: 判断 70"/>
        <xdr:cNvSpPr/>
      </xdr:nvSpPr>
      <xdr:spPr>
        <a:xfrm>
          <a:off x="1968500" y="626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35323</xdr:rowOff>
    </xdr:from>
    <xdr:ext cx="469744" cy="259045"/>
    <xdr:sp macro="" textlink="">
      <xdr:nvSpPr>
        <xdr:cNvPr id="72" name="テキスト ボックス 71"/>
        <xdr:cNvSpPr txBox="1"/>
      </xdr:nvSpPr>
      <xdr:spPr>
        <a:xfrm>
          <a:off x="1784428" y="603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55880</xdr:rowOff>
    </xdr:from>
    <xdr:to>
      <xdr:col>6</xdr:col>
      <xdr:colOff>38100</xdr:colOff>
      <xdr:row>38</xdr:row>
      <xdr:rowOff>157480</xdr:rowOff>
    </xdr:to>
    <xdr:sp macro="" textlink="">
      <xdr:nvSpPr>
        <xdr:cNvPr id="73" name="フローチャート: 判断 72"/>
        <xdr:cNvSpPr/>
      </xdr:nvSpPr>
      <xdr:spPr>
        <a:xfrm>
          <a:off x="1079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2557</xdr:rowOff>
    </xdr:from>
    <xdr:ext cx="469744" cy="259045"/>
    <xdr:sp macro="" textlink="">
      <xdr:nvSpPr>
        <xdr:cNvPr id="74" name="テキスト ボックス 73"/>
        <xdr:cNvSpPr txBox="1"/>
      </xdr:nvSpPr>
      <xdr:spPr>
        <a:xfrm>
          <a:off x="895428" y="634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35433</xdr:rowOff>
    </xdr:from>
    <xdr:to>
      <xdr:col>24</xdr:col>
      <xdr:colOff>114300</xdr:colOff>
      <xdr:row>39</xdr:row>
      <xdr:rowOff>137033</xdr:rowOff>
    </xdr:to>
    <xdr:sp macro="" textlink="">
      <xdr:nvSpPr>
        <xdr:cNvPr id="80" name="楕円 79"/>
        <xdr:cNvSpPr/>
      </xdr:nvSpPr>
      <xdr:spPr>
        <a:xfrm>
          <a:off x="4584700" y="672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121810</xdr:rowOff>
    </xdr:from>
    <xdr:ext cx="469744" cy="259045"/>
    <xdr:sp macro="" textlink="">
      <xdr:nvSpPr>
        <xdr:cNvPr id="81" name="議会費該当値テキスト"/>
        <xdr:cNvSpPr txBox="1"/>
      </xdr:nvSpPr>
      <xdr:spPr>
        <a:xfrm>
          <a:off x="4686300" y="6636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49911</xdr:rowOff>
    </xdr:from>
    <xdr:to>
      <xdr:col>20</xdr:col>
      <xdr:colOff>38100</xdr:colOff>
      <xdr:row>39</xdr:row>
      <xdr:rowOff>151511</xdr:rowOff>
    </xdr:to>
    <xdr:sp macro="" textlink="">
      <xdr:nvSpPr>
        <xdr:cNvPr id="82" name="楕円 81"/>
        <xdr:cNvSpPr/>
      </xdr:nvSpPr>
      <xdr:spPr>
        <a:xfrm>
          <a:off x="3746500" y="673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142638</xdr:rowOff>
    </xdr:from>
    <xdr:ext cx="469744" cy="259045"/>
    <xdr:sp macro="" textlink="">
      <xdr:nvSpPr>
        <xdr:cNvPr id="83" name="テキスト ボックス 82"/>
        <xdr:cNvSpPr txBox="1"/>
      </xdr:nvSpPr>
      <xdr:spPr>
        <a:xfrm>
          <a:off x="3562428" y="6829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66929</xdr:rowOff>
    </xdr:from>
    <xdr:to>
      <xdr:col>15</xdr:col>
      <xdr:colOff>101600</xdr:colOff>
      <xdr:row>39</xdr:row>
      <xdr:rowOff>168529</xdr:rowOff>
    </xdr:to>
    <xdr:sp macro="" textlink="">
      <xdr:nvSpPr>
        <xdr:cNvPr id="84" name="楕円 83"/>
        <xdr:cNvSpPr/>
      </xdr:nvSpPr>
      <xdr:spPr>
        <a:xfrm>
          <a:off x="2857500" y="675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159656</xdr:rowOff>
    </xdr:from>
    <xdr:ext cx="469744" cy="259045"/>
    <xdr:sp macro="" textlink="">
      <xdr:nvSpPr>
        <xdr:cNvPr id="85" name="テキスト ボックス 84"/>
        <xdr:cNvSpPr txBox="1"/>
      </xdr:nvSpPr>
      <xdr:spPr>
        <a:xfrm>
          <a:off x="2673428" y="6846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35941</xdr:rowOff>
    </xdr:from>
    <xdr:to>
      <xdr:col>10</xdr:col>
      <xdr:colOff>165100</xdr:colOff>
      <xdr:row>39</xdr:row>
      <xdr:rowOff>137541</xdr:rowOff>
    </xdr:to>
    <xdr:sp macro="" textlink="">
      <xdr:nvSpPr>
        <xdr:cNvPr id="86" name="楕円 85"/>
        <xdr:cNvSpPr/>
      </xdr:nvSpPr>
      <xdr:spPr>
        <a:xfrm>
          <a:off x="1968500" y="672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39</xdr:row>
      <xdr:rowOff>128668</xdr:rowOff>
    </xdr:from>
    <xdr:ext cx="469744" cy="259045"/>
    <xdr:sp macro="" textlink="">
      <xdr:nvSpPr>
        <xdr:cNvPr id="87" name="テキスト ボックス 86"/>
        <xdr:cNvSpPr txBox="1"/>
      </xdr:nvSpPr>
      <xdr:spPr>
        <a:xfrm>
          <a:off x="1784428" y="6815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27305</xdr:rowOff>
    </xdr:from>
    <xdr:to>
      <xdr:col>6</xdr:col>
      <xdr:colOff>38100</xdr:colOff>
      <xdr:row>39</xdr:row>
      <xdr:rowOff>128905</xdr:rowOff>
    </xdr:to>
    <xdr:sp macro="" textlink="">
      <xdr:nvSpPr>
        <xdr:cNvPr id="88" name="楕円 87"/>
        <xdr:cNvSpPr/>
      </xdr:nvSpPr>
      <xdr:spPr>
        <a:xfrm>
          <a:off x="1079500" y="671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39</xdr:row>
      <xdr:rowOff>120032</xdr:rowOff>
    </xdr:from>
    <xdr:ext cx="469744" cy="259045"/>
    <xdr:sp macro="" textlink="">
      <xdr:nvSpPr>
        <xdr:cNvPr id="89" name="テキスト ボックス 88"/>
        <xdr:cNvSpPr txBox="1"/>
      </xdr:nvSpPr>
      <xdr:spPr>
        <a:xfrm>
          <a:off x="895428" y="6806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94405</xdr:rowOff>
    </xdr:from>
    <xdr:to>
      <xdr:col>24</xdr:col>
      <xdr:colOff>62865</xdr:colOff>
      <xdr:row>58</xdr:row>
      <xdr:rowOff>111055</xdr:rowOff>
    </xdr:to>
    <xdr:cxnSp macro="">
      <xdr:nvCxnSpPr>
        <xdr:cNvPr id="111" name="直線コネクタ 110"/>
        <xdr:cNvCxnSpPr/>
      </xdr:nvCxnSpPr>
      <xdr:spPr>
        <a:xfrm flipV="1">
          <a:off x="4633595" y="9009805"/>
          <a:ext cx="1270" cy="1045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114882</xdr:rowOff>
    </xdr:from>
    <xdr:ext cx="534377" cy="259045"/>
    <xdr:sp macro="" textlink="">
      <xdr:nvSpPr>
        <xdr:cNvPr id="112" name="総務費最小値テキスト"/>
        <xdr:cNvSpPr txBox="1"/>
      </xdr:nvSpPr>
      <xdr:spPr>
        <a:xfrm>
          <a:off x="4686300" y="1005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111055</xdr:rowOff>
    </xdr:from>
    <xdr:to>
      <xdr:col>24</xdr:col>
      <xdr:colOff>152400</xdr:colOff>
      <xdr:row>58</xdr:row>
      <xdr:rowOff>111055</xdr:rowOff>
    </xdr:to>
    <xdr:cxnSp macro="">
      <xdr:nvCxnSpPr>
        <xdr:cNvPr id="113" name="直線コネクタ 112"/>
        <xdr:cNvCxnSpPr/>
      </xdr:nvCxnSpPr>
      <xdr:spPr>
        <a:xfrm>
          <a:off x="4546600" y="1005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41082</xdr:rowOff>
    </xdr:from>
    <xdr:ext cx="690189" cy="259045"/>
    <xdr:sp macro="" textlink="">
      <xdr:nvSpPr>
        <xdr:cNvPr id="114" name="総務費最大値テキスト"/>
        <xdr:cNvSpPr txBox="1"/>
      </xdr:nvSpPr>
      <xdr:spPr>
        <a:xfrm>
          <a:off x="4686300" y="87850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2,349,071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94405</xdr:rowOff>
    </xdr:from>
    <xdr:to>
      <xdr:col>24</xdr:col>
      <xdr:colOff>152400</xdr:colOff>
      <xdr:row>52</xdr:row>
      <xdr:rowOff>94405</xdr:rowOff>
    </xdr:to>
    <xdr:cxnSp macro="">
      <xdr:nvCxnSpPr>
        <xdr:cNvPr id="115" name="直線コネクタ 114"/>
        <xdr:cNvCxnSpPr/>
      </xdr:nvCxnSpPr>
      <xdr:spPr>
        <a:xfrm>
          <a:off x="4546600" y="900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92580</xdr:rowOff>
    </xdr:from>
    <xdr:to>
      <xdr:col>24</xdr:col>
      <xdr:colOff>63500</xdr:colOff>
      <xdr:row>58</xdr:row>
      <xdr:rowOff>96508</xdr:rowOff>
    </xdr:to>
    <xdr:cxnSp macro="">
      <xdr:nvCxnSpPr>
        <xdr:cNvPr id="116" name="直線コネクタ 115"/>
        <xdr:cNvCxnSpPr/>
      </xdr:nvCxnSpPr>
      <xdr:spPr>
        <a:xfrm>
          <a:off x="3797300" y="10036680"/>
          <a:ext cx="838200" cy="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18298</xdr:rowOff>
    </xdr:from>
    <xdr:ext cx="599010" cy="259045"/>
    <xdr:sp macro="" textlink="">
      <xdr:nvSpPr>
        <xdr:cNvPr id="117" name="総務費平均値テキスト"/>
        <xdr:cNvSpPr txBox="1"/>
      </xdr:nvSpPr>
      <xdr:spPr>
        <a:xfrm>
          <a:off x="4686300" y="9790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166871</xdr:rowOff>
    </xdr:from>
    <xdr:to>
      <xdr:col>24</xdr:col>
      <xdr:colOff>114300</xdr:colOff>
      <xdr:row>58</xdr:row>
      <xdr:rowOff>97021</xdr:rowOff>
    </xdr:to>
    <xdr:sp macro="" textlink="">
      <xdr:nvSpPr>
        <xdr:cNvPr id="118" name="フローチャート: 判断 117"/>
        <xdr:cNvSpPr/>
      </xdr:nvSpPr>
      <xdr:spPr>
        <a:xfrm>
          <a:off x="4584700" y="993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92580</xdr:rowOff>
    </xdr:from>
    <xdr:to>
      <xdr:col>19</xdr:col>
      <xdr:colOff>177800</xdr:colOff>
      <xdr:row>58</xdr:row>
      <xdr:rowOff>95322</xdr:rowOff>
    </xdr:to>
    <xdr:cxnSp macro="">
      <xdr:nvCxnSpPr>
        <xdr:cNvPr id="119" name="直線コネクタ 118"/>
        <xdr:cNvCxnSpPr/>
      </xdr:nvCxnSpPr>
      <xdr:spPr>
        <a:xfrm flipV="1">
          <a:off x="2908300" y="10036680"/>
          <a:ext cx="8890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2391</xdr:rowOff>
    </xdr:from>
    <xdr:to>
      <xdr:col>20</xdr:col>
      <xdr:colOff>38100</xdr:colOff>
      <xdr:row>58</xdr:row>
      <xdr:rowOff>103991</xdr:rowOff>
    </xdr:to>
    <xdr:sp macro="" textlink="">
      <xdr:nvSpPr>
        <xdr:cNvPr id="120" name="フローチャート: 判断 119"/>
        <xdr:cNvSpPr/>
      </xdr:nvSpPr>
      <xdr:spPr>
        <a:xfrm>
          <a:off x="3746500" y="994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120518</xdr:rowOff>
    </xdr:from>
    <xdr:ext cx="599010" cy="259045"/>
    <xdr:sp macro="" textlink="">
      <xdr:nvSpPr>
        <xdr:cNvPr id="121" name="テキスト ボックス 120"/>
        <xdr:cNvSpPr txBox="1"/>
      </xdr:nvSpPr>
      <xdr:spPr>
        <a:xfrm>
          <a:off x="3497795" y="9721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51960</xdr:rowOff>
    </xdr:from>
    <xdr:to>
      <xdr:col>15</xdr:col>
      <xdr:colOff>50800</xdr:colOff>
      <xdr:row>58</xdr:row>
      <xdr:rowOff>95322</xdr:rowOff>
    </xdr:to>
    <xdr:cxnSp macro="">
      <xdr:nvCxnSpPr>
        <xdr:cNvPr id="122" name="直線コネクタ 121"/>
        <xdr:cNvCxnSpPr/>
      </xdr:nvCxnSpPr>
      <xdr:spPr>
        <a:xfrm>
          <a:off x="2019300" y="9996060"/>
          <a:ext cx="889000" cy="43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169463</xdr:rowOff>
    </xdr:from>
    <xdr:to>
      <xdr:col>15</xdr:col>
      <xdr:colOff>101600</xdr:colOff>
      <xdr:row>58</xdr:row>
      <xdr:rowOff>99613</xdr:rowOff>
    </xdr:to>
    <xdr:sp macro="" textlink="">
      <xdr:nvSpPr>
        <xdr:cNvPr id="123" name="フローチャート: 判断 122"/>
        <xdr:cNvSpPr/>
      </xdr:nvSpPr>
      <xdr:spPr>
        <a:xfrm>
          <a:off x="2857500" y="994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116140</xdr:rowOff>
    </xdr:from>
    <xdr:ext cx="599010" cy="259045"/>
    <xdr:sp macro="" textlink="">
      <xdr:nvSpPr>
        <xdr:cNvPr id="124" name="テキスト ボックス 123"/>
        <xdr:cNvSpPr txBox="1"/>
      </xdr:nvSpPr>
      <xdr:spPr>
        <a:xfrm>
          <a:off x="2608795" y="9717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51960</xdr:rowOff>
    </xdr:from>
    <xdr:to>
      <xdr:col>10</xdr:col>
      <xdr:colOff>114300</xdr:colOff>
      <xdr:row>58</xdr:row>
      <xdr:rowOff>97314</xdr:rowOff>
    </xdr:to>
    <xdr:cxnSp macro="">
      <xdr:nvCxnSpPr>
        <xdr:cNvPr id="125" name="直線コネクタ 124"/>
        <xdr:cNvCxnSpPr/>
      </xdr:nvCxnSpPr>
      <xdr:spPr>
        <a:xfrm flipV="1">
          <a:off x="1130300" y="9996060"/>
          <a:ext cx="889000" cy="4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140361</xdr:rowOff>
    </xdr:from>
    <xdr:to>
      <xdr:col>10</xdr:col>
      <xdr:colOff>165100</xdr:colOff>
      <xdr:row>58</xdr:row>
      <xdr:rowOff>70511</xdr:rowOff>
    </xdr:to>
    <xdr:sp macro="" textlink="">
      <xdr:nvSpPr>
        <xdr:cNvPr id="126" name="フローチャート: 判断 125"/>
        <xdr:cNvSpPr/>
      </xdr:nvSpPr>
      <xdr:spPr>
        <a:xfrm>
          <a:off x="1968500" y="991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87038</xdr:rowOff>
    </xdr:from>
    <xdr:ext cx="599010" cy="259045"/>
    <xdr:sp macro="" textlink="">
      <xdr:nvSpPr>
        <xdr:cNvPr id="127" name="テキスト ボックス 126"/>
        <xdr:cNvSpPr txBox="1"/>
      </xdr:nvSpPr>
      <xdr:spPr>
        <a:xfrm>
          <a:off x="1719795" y="9688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38132</xdr:rowOff>
    </xdr:from>
    <xdr:to>
      <xdr:col>6</xdr:col>
      <xdr:colOff>38100</xdr:colOff>
      <xdr:row>58</xdr:row>
      <xdr:rowOff>139732</xdr:rowOff>
    </xdr:to>
    <xdr:sp macro="" textlink="">
      <xdr:nvSpPr>
        <xdr:cNvPr id="128" name="フローチャート: 判断 127"/>
        <xdr:cNvSpPr/>
      </xdr:nvSpPr>
      <xdr:spPr>
        <a:xfrm>
          <a:off x="1079500" y="998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156259</xdr:rowOff>
    </xdr:from>
    <xdr:ext cx="599010" cy="259045"/>
    <xdr:sp macro="" textlink="">
      <xdr:nvSpPr>
        <xdr:cNvPr id="129" name="テキスト ボックス 128"/>
        <xdr:cNvSpPr txBox="1"/>
      </xdr:nvSpPr>
      <xdr:spPr>
        <a:xfrm>
          <a:off x="830795" y="9757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45708</xdr:rowOff>
    </xdr:from>
    <xdr:to>
      <xdr:col>24</xdr:col>
      <xdr:colOff>114300</xdr:colOff>
      <xdr:row>58</xdr:row>
      <xdr:rowOff>147308</xdr:rowOff>
    </xdr:to>
    <xdr:sp macro="" textlink="">
      <xdr:nvSpPr>
        <xdr:cNvPr id="135" name="楕円 134"/>
        <xdr:cNvSpPr/>
      </xdr:nvSpPr>
      <xdr:spPr>
        <a:xfrm>
          <a:off x="4584700" y="998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145298</xdr:rowOff>
    </xdr:from>
    <xdr:ext cx="534377" cy="259045"/>
    <xdr:sp macro="" textlink="">
      <xdr:nvSpPr>
        <xdr:cNvPr id="136" name="総務費該当値テキスト"/>
        <xdr:cNvSpPr txBox="1"/>
      </xdr:nvSpPr>
      <xdr:spPr>
        <a:xfrm>
          <a:off x="4686300" y="991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41780</xdr:rowOff>
    </xdr:from>
    <xdr:to>
      <xdr:col>20</xdr:col>
      <xdr:colOff>38100</xdr:colOff>
      <xdr:row>58</xdr:row>
      <xdr:rowOff>143380</xdr:rowOff>
    </xdr:to>
    <xdr:sp macro="" textlink="">
      <xdr:nvSpPr>
        <xdr:cNvPr id="137" name="楕円 136"/>
        <xdr:cNvSpPr/>
      </xdr:nvSpPr>
      <xdr:spPr>
        <a:xfrm>
          <a:off x="3746500" y="998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134507</xdr:rowOff>
    </xdr:from>
    <xdr:ext cx="599010" cy="259045"/>
    <xdr:sp macro="" textlink="">
      <xdr:nvSpPr>
        <xdr:cNvPr id="138" name="テキスト ボックス 137"/>
        <xdr:cNvSpPr txBox="1"/>
      </xdr:nvSpPr>
      <xdr:spPr>
        <a:xfrm>
          <a:off x="3497795" y="10078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44522</xdr:rowOff>
    </xdr:from>
    <xdr:to>
      <xdr:col>15</xdr:col>
      <xdr:colOff>101600</xdr:colOff>
      <xdr:row>58</xdr:row>
      <xdr:rowOff>146122</xdr:rowOff>
    </xdr:to>
    <xdr:sp macro="" textlink="">
      <xdr:nvSpPr>
        <xdr:cNvPr id="139" name="楕円 138"/>
        <xdr:cNvSpPr/>
      </xdr:nvSpPr>
      <xdr:spPr>
        <a:xfrm>
          <a:off x="2857500" y="998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137249</xdr:rowOff>
    </xdr:from>
    <xdr:ext cx="534377" cy="259045"/>
    <xdr:sp macro="" textlink="">
      <xdr:nvSpPr>
        <xdr:cNvPr id="140" name="テキスト ボックス 139"/>
        <xdr:cNvSpPr txBox="1"/>
      </xdr:nvSpPr>
      <xdr:spPr>
        <a:xfrm>
          <a:off x="2641111" y="10081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1160</xdr:rowOff>
    </xdr:from>
    <xdr:to>
      <xdr:col>10</xdr:col>
      <xdr:colOff>165100</xdr:colOff>
      <xdr:row>58</xdr:row>
      <xdr:rowOff>102760</xdr:rowOff>
    </xdr:to>
    <xdr:sp macro="" textlink="">
      <xdr:nvSpPr>
        <xdr:cNvPr id="141" name="楕円 140"/>
        <xdr:cNvSpPr/>
      </xdr:nvSpPr>
      <xdr:spPr>
        <a:xfrm>
          <a:off x="1968500" y="994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93887</xdr:rowOff>
    </xdr:from>
    <xdr:ext cx="599010" cy="259045"/>
    <xdr:sp macro="" textlink="">
      <xdr:nvSpPr>
        <xdr:cNvPr id="142" name="テキスト ボックス 141"/>
        <xdr:cNvSpPr txBox="1"/>
      </xdr:nvSpPr>
      <xdr:spPr>
        <a:xfrm>
          <a:off x="1719795" y="1003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46514</xdr:rowOff>
    </xdr:from>
    <xdr:to>
      <xdr:col>6</xdr:col>
      <xdr:colOff>38100</xdr:colOff>
      <xdr:row>58</xdr:row>
      <xdr:rowOff>148114</xdr:rowOff>
    </xdr:to>
    <xdr:sp macro="" textlink="">
      <xdr:nvSpPr>
        <xdr:cNvPr id="143" name="楕円 142"/>
        <xdr:cNvSpPr/>
      </xdr:nvSpPr>
      <xdr:spPr>
        <a:xfrm>
          <a:off x="1079500" y="999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139241</xdr:rowOff>
    </xdr:from>
    <xdr:ext cx="534377" cy="259045"/>
    <xdr:sp macro="" textlink="">
      <xdr:nvSpPr>
        <xdr:cNvPr id="144" name="テキスト ボックス 143"/>
        <xdr:cNvSpPr txBox="1"/>
      </xdr:nvSpPr>
      <xdr:spPr>
        <a:xfrm>
          <a:off x="863111" y="10083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7" name="テキスト ボックス 156"/>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85361</xdr:rowOff>
    </xdr:from>
    <xdr:to>
      <xdr:col>24</xdr:col>
      <xdr:colOff>62865</xdr:colOff>
      <xdr:row>77</xdr:row>
      <xdr:rowOff>54392</xdr:rowOff>
    </xdr:to>
    <xdr:cxnSp macro="">
      <xdr:nvCxnSpPr>
        <xdr:cNvPr id="165" name="直線コネクタ 164"/>
        <xdr:cNvCxnSpPr/>
      </xdr:nvCxnSpPr>
      <xdr:spPr>
        <a:xfrm flipV="1">
          <a:off x="4633595" y="12086861"/>
          <a:ext cx="1270" cy="1169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58219</xdr:rowOff>
    </xdr:from>
    <xdr:ext cx="599010" cy="259045"/>
    <xdr:sp macro="" textlink="">
      <xdr:nvSpPr>
        <xdr:cNvPr id="166" name="民生費最小値テキスト"/>
        <xdr:cNvSpPr txBox="1"/>
      </xdr:nvSpPr>
      <xdr:spPr>
        <a:xfrm>
          <a:off x="4686300" y="1325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54392</xdr:rowOff>
    </xdr:from>
    <xdr:to>
      <xdr:col>24</xdr:col>
      <xdr:colOff>152400</xdr:colOff>
      <xdr:row>77</xdr:row>
      <xdr:rowOff>54392</xdr:rowOff>
    </xdr:to>
    <xdr:cxnSp macro="">
      <xdr:nvCxnSpPr>
        <xdr:cNvPr id="167" name="直線コネクタ 166"/>
        <xdr:cNvCxnSpPr/>
      </xdr:nvCxnSpPr>
      <xdr:spPr>
        <a:xfrm>
          <a:off x="4546600" y="13256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32038</xdr:rowOff>
    </xdr:from>
    <xdr:ext cx="599010" cy="259045"/>
    <xdr:sp macro="" textlink="">
      <xdr:nvSpPr>
        <xdr:cNvPr id="168" name="民生費最大値テキスト"/>
        <xdr:cNvSpPr txBox="1"/>
      </xdr:nvSpPr>
      <xdr:spPr>
        <a:xfrm>
          <a:off x="4686300" y="11862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85361</xdr:rowOff>
    </xdr:from>
    <xdr:to>
      <xdr:col>24</xdr:col>
      <xdr:colOff>152400</xdr:colOff>
      <xdr:row>70</xdr:row>
      <xdr:rowOff>85361</xdr:rowOff>
    </xdr:to>
    <xdr:cxnSp macro="">
      <xdr:nvCxnSpPr>
        <xdr:cNvPr id="169" name="直線コネクタ 168"/>
        <xdr:cNvCxnSpPr/>
      </xdr:nvCxnSpPr>
      <xdr:spPr>
        <a:xfrm>
          <a:off x="4546600" y="1208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161051</xdr:rowOff>
    </xdr:from>
    <xdr:to>
      <xdr:col>24</xdr:col>
      <xdr:colOff>63500</xdr:colOff>
      <xdr:row>76</xdr:row>
      <xdr:rowOff>15250</xdr:rowOff>
    </xdr:to>
    <xdr:cxnSp macro="">
      <xdr:nvCxnSpPr>
        <xdr:cNvPr id="170" name="直線コネクタ 169"/>
        <xdr:cNvCxnSpPr/>
      </xdr:nvCxnSpPr>
      <xdr:spPr>
        <a:xfrm flipV="1">
          <a:off x="3797300" y="13019801"/>
          <a:ext cx="838200" cy="2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163806</xdr:rowOff>
    </xdr:from>
    <xdr:ext cx="599010" cy="259045"/>
    <xdr:sp macro="" textlink="">
      <xdr:nvSpPr>
        <xdr:cNvPr id="171" name="民生費平均値テキスト"/>
        <xdr:cNvSpPr txBox="1"/>
      </xdr:nvSpPr>
      <xdr:spPr>
        <a:xfrm>
          <a:off x="4686300" y="12679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140929</xdr:rowOff>
    </xdr:from>
    <xdr:to>
      <xdr:col>24</xdr:col>
      <xdr:colOff>114300</xdr:colOff>
      <xdr:row>75</xdr:row>
      <xdr:rowOff>71079</xdr:rowOff>
    </xdr:to>
    <xdr:sp macro="" textlink="">
      <xdr:nvSpPr>
        <xdr:cNvPr id="172" name="フローチャート: 判断 171"/>
        <xdr:cNvSpPr/>
      </xdr:nvSpPr>
      <xdr:spPr>
        <a:xfrm>
          <a:off x="4584700" y="1282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144266</xdr:rowOff>
    </xdr:from>
    <xdr:to>
      <xdr:col>19</xdr:col>
      <xdr:colOff>177800</xdr:colOff>
      <xdr:row>76</xdr:row>
      <xdr:rowOff>15250</xdr:rowOff>
    </xdr:to>
    <xdr:cxnSp macro="">
      <xdr:nvCxnSpPr>
        <xdr:cNvPr id="173" name="直線コネクタ 172"/>
        <xdr:cNvCxnSpPr/>
      </xdr:nvCxnSpPr>
      <xdr:spPr>
        <a:xfrm>
          <a:off x="2908300" y="13003016"/>
          <a:ext cx="889000" cy="42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15680</xdr:rowOff>
    </xdr:from>
    <xdr:to>
      <xdr:col>20</xdr:col>
      <xdr:colOff>38100</xdr:colOff>
      <xdr:row>75</xdr:row>
      <xdr:rowOff>117280</xdr:rowOff>
    </xdr:to>
    <xdr:sp macro="" textlink="">
      <xdr:nvSpPr>
        <xdr:cNvPr id="174" name="フローチャート: 判断 173"/>
        <xdr:cNvSpPr/>
      </xdr:nvSpPr>
      <xdr:spPr>
        <a:xfrm>
          <a:off x="3746500" y="1287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133807</xdr:rowOff>
    </xdr:from>
    <xdr:ext cx="599010" cy="259045"/>
    <xdr:sp macro="" textlink="">
      <xdr:nvSpPr>
        <xdr:cNvPr id="175" name="テキスト ボックス 174"/>
        <xdr:cNvSpPr txBox="1"/>
      </xdr:nvSpPr>
      <xdr:spPr>
        <a:xfrm>
          <a:off x="3497795" y="12649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144266</xdr:rowOff>
    </xdr:from>
    <xdr:to>
      <xdr:col>15</xdr:col>
      <xdr:colOff>50800</xdr:colOff>
      <xdr:row>76</xdr:row>
      <xdr:rowOff>127002</xdr:rowOff>
    </xdr:to>
    <xdr:cxnSp macro="">
      <xdr:nvCxnSpPr>
        <xdr:cNvPr id="176" name="直線コネクタ 175"/>
        <xdr:cNvCxnSpPr/>
      </xdr:nvCxnSpPr>
      <xdr:spPr>
        <a:xfrm flipV="1">
          <a:off x="2019300" y="13003016"/>
          <a:ext cx="889000" cy="154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158166</xdr:rowOff>
    </xdr:from>
    <xdr:to>
      <xdr:col>15</xdr:col>
      <xdr:colOff>101600</xdr:colOff>
      <xdr:row>75</xdr:row>
      <xdr:rowOff>88316</xdr:rowOff>
    </xdr:to>
    <xdr:sp macro="" textlink="">
      <xdr:nvSpPr>
        <xdr:cNvPr id="177" name="フローチャート: 判断 176"/>
        <xdr:cNvSpPr/>
      </xdr:nvSpPr>
      <xdr:spPr>
        <a:xfrm>
          <a:off x="2857500" y="128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104843</xdr:rowOff>
    </xdr:from>
    <xdr:ext cx="599010" cy="259045"/>
    <xdr:sp macro="" textlink="">
      <xdr:nvSpPr>
        <xdr:cNvPr id="178" name="テキスト ボックス 177"/>
        <xdr:cNvSpPr txBox="1"/>
      </xdr:nvSpPr>
      <xdr:spPr>
        <a:xfrm>
          <a:off x="2608795" y="1262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127002</xdr:rowOff>
    </xdr:from>
    <xdr:to>
      <xdr:col>10</xdr:col>
      <xdr:colOff>114300</xdr:colOff>
      <xdr:row>76</xdr:row>
      <xdr:rowOff>143163</xdr:rowOff>
    </xdr:to>
    <xdr:cxnSp macro="">
      <xdr:nvCxnSpPr>
        <xdr:cNvPr id="179" name="直線コネクタ 178"/>
        <xdr:cNvCxnSpPr/>
      </xdr:nvCxnSpPr>
      <xdr:spPr>
        <a:xfrm flipV="1">
          <a:off x="1130300" y="13157202"/>
          <a:ext cx="889000" cy="16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102250</xdr:rowOff>
    </xdr:from>
    <xdr:to>
      <xdr:col>10</xdr:col>
      <xdr:colOff>165100</xdr:colOff>
      <xdr:row>76</xdr:row>
      <xdr:rowOff>32401</xdr:rowOff>
    </xdr:to>
    <xdr:sp macro="" textlink="">
      <xdr:nvSpPr>
        <xdr:cNvPr id="180" name="フローチャート: 判断 179"/>
        <xdr:cNvSpPr/>
      </xdr:nvSpPr>
      <xdr:spPr>
        <a:xfrm>
          <a:off x="1968500" y="1296100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48927</xdr:rowOff>
    </xdr:from>
    <xdr:ext cx="599010" cy="259045"/>
    <xdr:sp macro="" textlink="">
      <xdr:nvSpPr>
        <xdr:cNvPr id="181" name="テキスト ボックス 180"/>
        <xdr:cNvSpPr txBox="1"/>
      </xdr:nvSpPr>
      <xdr:spPr>
        <a:xfrm>
          <a:off x="1719795" y="12736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29029</xdr:rowOff>
    </xdr:from>
    <xdr:to>
      <xdr:col>6</xdr:col>
      <xdr:colOff>38100</xdr:colOff>
      <xdr:row>76</xdr:row>
      <xdr:rowOff>130629</xdr:rowOff>
    </xdr:to>
    <xdr:sp macro="" textlink="">
      <xdr:nvSpPr>
        <xdr:cNvPr id="182" name="フローチャート: 判断 181"/>
        <xdr:cNvSpPr/>
      </xdr:nvSpPr>
      <xdr:spPr>
        <a:xfrm>
          <a:off x="1079500" y="1305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147157</xdr:rowOff>
    </xdr:from>
    <xdr:ext cx="599010" cy="259045"/>
    <xdr:sp macro="" textlink="">
      <xdr:nvSpPr>
        <xdr:cNvPr id="183" name="テキスト ボックス 182"/>
        <xdr:cNvSpPr txBox="1"/>
      </xdr:nvSpPr>
      <xdr:spPr>
        <a:xfrm>
          <a:off x="830795" y="12834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110251</xdr:rowOff>
    </xdr:from>
    <xdr:to>
      <xdr:col>24</xdr:col>
      <xdr:colOff>114300</xdr:colOff>
      <xdr:row>76</xdr:row>
      <xdr:rowOff>40401</xdr:rowOff>
    </xdr:to>
    <xdr:sp macro="" textlink="">
      <xdr:nvSpPr>
        <xdr:cNvPr id="189" name="楕円 188"/>
        <xdr:cNvSpPr/>
      </xdr:nvSpPr>
      <xdr:spPr>
        <a:xfrm>
          <a:off x="4584700" y="1296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88678</xdr:rowOff>
    </xdr:from>
    <xdr:ext cx="599010" cy="259045"/>
    <xdr:sp macro="" textlink="">
      <xdr:nvSpPr>
        <xdr:cNvPr id="190" name="民生費該当値テキスト"/>
        <xdr:cNvSpPr txBox="1"/>
      </xdr:nvSpPr>
      <xdr:spPr>
        <a:xfrm>
          <a:off x="4686300" y="12947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135900</xdr:rowOff>
    </xdr:from>
    <xdr:to>
      <xdr:col>20</xdr:col>
      <xdr:colOff>38100</xdr:colOff>
      <xdr:row>76</xdr:row>
      <xdr:rowOff>66050</xdr:rowOff>
    </xdr:to>
    <xdr:sp macro="" textlink="">
      <xdr:nvSpPr>
        <xdr:cNvPr id="191" name="楕円 190"/>
        <xdr:cNvSpPr/>
      </xdr:nvSpPr>
      <xdr:spPr>
        <a:xfrm>
          <a:off x="3746500" y="1299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57177</xdr:rowOff>
    </xdr:from>
    <xdr:ext cx="599010" cy="259045"/>
    <xdr:sp macro="" textlink="">
      <xdr:nvSpPr>
        <xdr:cNvPr id="192" name="テキスト ボックス 191"/>
        <xdr:cNvSpPr txBox="1"/>
      </xdr:nvSpPr>
      <xdr:spPr>
        <a:xfrm>
          <a:off x="3497795" y="13087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93466</xdr:rowOff>
    </xdr:from>
    <xdr:to>
      <xdr:col>15</xdr:col>
      <xdr:colOff>101600</xdr:colOff>
      <xdr:row>76</xdr:row>
      <xdr:rowOff>23617</xdr:rowOff>
    </xdr:to>
    <xdr:sp macro="" textlink="">
      <xdr:nvSpPr>
        <xdr:cNvPr id="193" name="楕円 192"/>
        <xdr:cNvSpPr/>
      </xdr:nvSpPr>
      <xdr:spPr>
        <a:xfrm>
          <a:off x="2857500" y="129522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14743</xdr:rowOff>
    </xdr:from>
    <xdr:ext cx="599010" cy="259045"/>
    <xdr:sp macro="" textlink="">
      <xdr:nvSpPr>
        <xdr:cNvPr id="194" name="テキスト ボックス 193"/>
        <xdr:cNvSpPr txBox="1"/>
      </xdr:nvSpPr>
      <xdr:spPr>
        <a:xfrm>
          <a:off x="2608795" y="13044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76202</xdr:rowOff>
    </xdr:from>
    <xdr:to>
      <xdr:col>10</xdr:col>
      <xdr:colOff>165100</xdr:colOff>
      <xdr:row>77</xdr:row>
      <xdr:rowOff>6352</xdr:rowOff>
    </xdr:to>
    <xdr:sp macro="" textlink="">
      <xdr:nvSpPr>
        <xdr:cNvPr id="195" name="楕円 194"/>
        <xdr:cNvSpPr/>
      </xdr:nvSpPr>
      <xdr:spPr>
        <a:xfrm>
          <a:off x="1968500" y="1310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168929</xdr:rowOff>
    </xdr:from>
    <xdr:ext cx="599010" cy="259045"/>
    <xdr:sp macro="" textlink="">
      <xdr:nvSpPr>
        <xdr:cNvPr id="196" name="テキスト ボックス 195"/>
        <xdr:cNvSpPr txBox="1"/>
      </xdr:nvSpPr>
      <xdr:spPr>
        <a:xfrm>
          <a:off x="1719795" y="13199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92363</xdr:rowOff>
    </xdr:from>
    <xdr:to>
      <xdr:col>6</xdr:col>
      <xdr:colOff>38100</xdr:colOff>
      <xdr:row>77</xdr:row>
      <xdr:rowOff>22513</xdr:rowOff>
    </xdr:to>
    <xdr:sp macro="" textlink="">
      <xdr:nvSpPr>
        <xdr:cNvPr id="197" name="楕円 196"/>
        <xdr:cNvSpPr/>
      </xdr:nvSpPr>
      <xdr:spPr>
        <a:xfrm>
          <a:off x="1079500" y="1312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13640</xdr:rowOff>
    </xdr:from>
    <xdr:ext cx="599010" cy="259045"/>
    <xdr:sp macro="" textlink="">
      <xdr:nvSpPr>
        <xdr:cNvPr id="198" name="テキスト ボックス 197"/>
        <xdr:cNvSpPr txBox="1"/>
      </xdr:nvSpPr>
      <xdr:spPr>
        <a:xfrm>
          <a:off x="830795" y="13215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158102</xdr:rowOff>
    </xdr:from>
    <xdr:to>
      <xdr:col>24</xdr:col>
      <xdr:colOff>62865</xdr:colOff>
      <xdr:row>98</xdr:row>
      <xdr:rowOff>24112</xdr:rowOff>
    </xdr:to>
    <xdr:cxnSp macro="">
      <xdr:nvCxnSpPr>
        <xdr:cNvPr id="222" name="直線コネクタ 221"/>
        <xdr:cNvCxnSpPr/>
      </xdr:nvCxnSpPr>
      <xdr:spPr>
        <a:xfrm flipV="1">
          <a:off x="4633595" y="15417152"/>
          <a:ext cx="1270" cy="140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27939</xdr:rowOff>
    </xdr:from>
    <xdr:ext cx="534377" cy="259045"/>
    <xdr:sp macro="" textlink="">
      <xdr:nvSpPr>
        <xdr:cNvPr id="223" name="衛生費最小値テキスト"/>
        <xdr:cNvSpPr txBox="1"/>
      </xdr:nvSpPr>
      <xdr:spPr>
        <a:xfrm>
          <a:off x="4686300" y="1683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24112</xdr:rowOff>
    </xdr:from>
    <xdr:to>
      <xdr:col>24</xdr:col>
      <xdr:colOff>152400</xdr:colOff>
      <xdr:row>98</xdr:row>
      <xdr:rowOff>24112</xdr:rowOff>
    </xdr:to>
    <xdr:cxnSp macro="">
      <xdr:nvCxnSpPr>
        <xdr:cNvPr id="224" name="直線コネクタ 223"/>
        <xdr:cNvCxnSpPr/>
      </xdr:nvCxnSpPr>
      <xdr:spPr>
        <a:xfrm>
          <a:off x="4546600" y="1682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104779</xdr:rowOff>
    </xdr:from>
    <xdr:ext cx="599010" cy="259045"/>
    <xdr:sp macro="" textlink="">
      <xdr:nvSpPr>
        <xdr:cNvPr id="225" name="衛生費最大値テキスト"/>
        <xdr:cNvSpPr txBox="1"/>
      </xdr:nvSpPr>
      <xdr:spPr>
        <a:xfrm>
          <a:off x="4686300" y="15192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210,085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158102</xdr:rowOff>
    </xdr:from>
    <xdr:to>
      <xdr:col>24</xdr:col>
      <xdr:colOff>152400</xdr:colOff>
      <xdr:row>89</xdr:row>
      <xdr:rowOff>158102</xdr:rowOff>
    </xdr:to>
    <xdr:cxnSp macro="">
      <xdr:nvCxnSpPr>
        <xdr:cNvPr id="226" name="直線コネクタ 225"/>
        <xdr:cNvCxnSpPr/>
      </xdr:nvCxnSpPr>
      <xdr:spPr>
        <a:xfrm>
          <a:off x="4546600" y="1541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97509</xdr:rowOff>
    </xdr:from>
    <xdr:to>
      <xdr:col>24</xdr:col>
      <xdr:colOff>63500</xdr:colOff>
      <xdr:row>97</xdr:row>
      <xdr:rowOff>140698</xdr:rowOff>
    </xdr:to>
    <xdr:cxnSp macro="">
      <xdr:nvCxnSpPr>
        <xdr:cNvPr id="227" name="直線コネクタ 226"/>
        <xdr:cNvCxnSpPr/>
      </xdr:nvCxnSpPr>
      <xdr:spPr>
        <a:xfrm>
          <a:off x="3797300" y="16728159"/>
          <a:ext cx="838200" cy="43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119054</xdr:rowOff>
    </xdr:from>
    <xdr:ext cx="534377" cy="259045"/>
    <xdr:sp macro="" textlink="">
      <xdr:nvSpPr>
        <xdr:cNvPr id="228" name="衛生費平均値テキスト"/>
        <xdr:cNvSpPr txBox="1"/>
      </xdr:nvSpPr>
      <xdr:spPr>
        <a:xfrm>
          <a:off x="4686300" y="16235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96177</xdr:rowOff>
    </xdr:from>
    <xdr:to>
      <xdr:col>24</xdr:col>
      <xdr:colOff>114300</xdr:colOff>
      <xdr:row>96</xdr:row>
      <xdr:rowOff>26327</xdr:rowOff>
    </xdr:to>
    <xdr:sp macro="" textlink="">
      <xdr:nvSpPr>
        <xdr:cNvPr id="229" name="フローチャート: 判断 228"/>
        <xdr:cNvSpPr/>
      </xdr:nvSpPr>
      <xdr:spPr>
        <a:xfrm>
          <a:off x="4584700" y="1638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90063</xdr:rowOff>
    </xdr:from>
    <xdr:to>
      <xdr:col>19</xdr:col>
      <xdr:colOff>177800</xdr:colOff>
      <xdr:row>97</xdr:row>
      <xdr:rowOff>97509</xdr:rowOff>
    </xdr:to>
    <xdr:cxnSp macro="">
      <xdr:nvCxnSpPr>
        <xdr:cNvPr id="230" name="直線コネクタ 229"/>
        <xdr:cNvCxnSpPr/>
      </xdr:nvCxnSpPr>
      <xdr:spPr>
        <a:xfrm>
          <a:off x="2908300" y="16720713"/>
          <a:ext cx="889000" cy="7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89326</xdr:rowOff>
    </xdr:from>
    <xdr:to>
      <xdr:col>20</xdr:col>
      <xdr:colOff>38100</xdr:colOff>
      <xdr:row>96</xdr:row>
      <xdr:rowOff>19476</xdr:rowOff>
    </xdr:to>
    <xdr:sp macro="" textlink="">
      <xdr:nvSpPr>
        <xdr:cNvPr id="231" name="フローチャート: 判断 230"/>
        <xdr:cNvSpPr/>
      </xdr:nvSpPr>
      <xdr:spPr>
        <a:xfrm>
          <a:off x="3746500" y="163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36003</xdr:rowOff>
    </xdr:from>
    <xdr:ext cx="534377" cy="259045"/>
    <xdr:sp macro="" textlink="">
      <xdr:nvSpPr>
        <xdr:cNvPr id="232" name="テキスト ボックス 231"/>
        <xdr:cNvSpPr txBox="1"/>
      </xdr:nvSpPr>
      <xdr:spPr>
        <a:xfrm>
          <a:off x="3530111" y="1615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90063</xdr:rowOff>
    </xdr:from>
    <xdr:to>
      <xdr:col>15</xdr:col>
      <xdr:colOff>50800</xdr:colOff>
      <xdr:row>98</xdr:row>
      <xdr:rowOff>4034</xdr:rowOff>
    </xdr:to>
    <xdr:cxnSp macro="">
      <xdr:nvCxnSpPr>
        <xdr:cNvPr id="233" name="直線コネクタ 232"/>
        <xdr:cNvCxnSpPr/>
      </xdr:nvCxnSpPr>
      <xdr:spPr>
        <a:xfrm flipV="1">
          <a:off x="2019300" y="16720713"/>
          <a:ext cx="889000" cy="8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109984</xdr:rowOff>
    </xdr:from>
    <xdr:to>
      <xdr:col>15</xdr:col>
      <xdr:colOff>101600</xdr:colOff>
      <xdr:row>96</xdr:row>
      <xdr:rowOff>40134</xdr:rowOff>
    </xdr:to>
    <xdr:sp macro="" textlink="">
      <xdr:nvSpPr>
        <xdr:cNvPr id="234" name="フローチャート: 判断 233"/>
        <xdr:cNvSpPr/>
      </xdr:nvSpPr>
      <xdr:spPr>
        <a:xfrm>
          <a:off x="28575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56661</xdr:rowOff>
    </xdr:from>
    <xdr:ext cx="534377" cy="259045"/>
    <xdr:sp macro="" textlink="">
      <xdr:nvSpPr>
        <xdr:cNvPr id="235" name="テキスト ボックス 234"/>
        <xdr:cNvSpPr txBox="1"/>
      </xdr:nvSpPr>
      <xdr:spPr>
        <a:xfrm>
          <a:off x="2641111" y="1617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4034</xdr:rowOff>
    </xdr:from>
    <xdr:to>
      <xdr:col>10</xdr:col>
      <xdr:colOff>114300</xdr:colOff>
      <xdr:row>98</xdr:row>
      <xdr:rowOff>33286</xdr:rowOff>
    </xdr:to>
    <xdr:cxnSp macro="">
      <xdr:nvCxnSpPr>
        <xdr:cNvPr id="236" name="直線コネクタ 235"/>
        <xdr:cNvCxnSpPr/>
      </xdr:nvCxnSpPr>
      <xdr:spPr>
        <a:xfrm flipV="1">
          <a:off x="1130300" y="16806134"/>
          <a:ext cx="889000" cy="2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154752</xdr:rowOff>
    </xdr:from>
    <xdr:to>
      <xdr:col>10</xdr:col>
      <xdr:colOff>165100</xdr:colOff>
      <xdr:row>96</xdr:row>
      <xdr:rowOff>84902</xdr:rowOff>
    </xdr:to>
    <xdr:sp macro="" textlink="">
      <xdr:nvSpPr>
        <xdr:cNvPr id="237" name="フローチャート: 判断 236"/>
        <xdr:cNvSpPr/>
      </xdr:nvSpPr>
      <xdr:spPr>
        <a:xfrm>
          <a:off x="1968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101429</xdr:rowOff>
    </xdr:from>
    <xdr:ext cx="534377" cy="259045"/>
    <xdr:sp macro="" textlink="">
      <xdr:nvSpPr>
        <xdr:cNvPr id="238" name="テキスト ボックス 237"/>
        <xdr:cNvSpPr txBox="1"/>
      </xdr:nvSpPr>
      <xdr:spPr>
        <a:xfrm>
          <a:off x="1752111" y="1621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133454</xdr:rowOff>
    </xdr:from>
    <xdr:to>
      <xdr:col>6</xdr:col>
      <xdr:colOff>38100</xdr:colOff>
      <xdr:row>97</xdr:row>
      <xdr:rowOff>63604</xdr:rowOff>
    </xdr:to>
    <xdr:sp macro="" textlink="">
      <xdr:nvSpPr>
        <xdr:cNvPr id="239" name="フローチャート: 判断 238"/>
        <xdr:cNvSpPr/>
      </xdr:nvSpPr>
      <xdr:spPr>
        <a:xfrm>
          <a:off x="1079500" y="1659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80131</xdr:rowOff>
    </xdr:from>
    <xdr:ext cx="534377" cy="259045"/>
    <xdr:sp macro="" textlink="">
      <xdr:nvSpPr>
        <xdr:cNvPr id="240" name="テキスト ボックス 239"/>
        <xdr:cNvSpPr txBox="1"/>
      </xdr:nvSpPr>
      <xdr:spPr>
        <a:xfrm>
          <a:off x="863111" y="1636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89898</xdr:rowOff>
    </xdr:from>
    <xdr:to>
      <xdr:col>24</xdr:col>
      <xdr:colOff>114300</xdr:colOff>
      <xdr:row>98</xdr:row>
      <xdr:rowOff>20048</xdr:rowOff>
    </xdr:to>
    <xdr:sp macro="" textlink="">
      <xdr:nvSpPr>
        <xdr:cNvPr id="246" name="楕円 245"/>
        <xdr:cNvSpPr/>
      </xdr:nvSpPr>
      <xdr:spPr>
        <a:xfrm>
          <a:off x="4584700" y="1672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4825</xdr:rowOff>
    </xdr:from>
    <xdr:ext cx="534377" cy="259045"/>
    <xdr:sp macro="" textlink="">
      <xdr:nvSpPr>
        <xdr:cNvPr id="247" name="衛生費該当値テキスト"/>
        <xdr:cNvSpPr txBox="1"/>
      </xdr:nvSpPr>
      <xdr:spPr>
        <a:xfrm>
          <a:off x="4686300" y="1663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46709</xdr:rowOff>
    </xdr:from>
    <xdr:to>
      <xdr:col>20</xdr:col>
      <xdr:colOff>38100</xdr:colOff>
      <xdr:row>97</xdr:row>
      <xdr:rowOff>148309</xdr:rowOff>
    </xdr:to>
    <xdr:sp macro="" textlink="">
      <xdr:nvSpPr>
        <xdr:cNvPr id="248" name="楕円 247"/>
        <xdr:cNvSpPr/>
      </xdr:nvSpPr>
      <xdr:spPr>
        <a:xfrm>
          <a:off x="3746500" y="1667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139436</xdr:rowOff>
    </xdr:from>
    <xdr:ext cx="534377" cy="259045"/>
    <xdr:sp macro="" textlink="">
      <xdr:nvSpPr>
        <xdr:cNvPr id="249" name="テキスト ボックス 248"/>
        <xdr:cNvSpPr txBox="1"/>
      </xdr:nvSpPr>
      <xdr:spPr>
        <a:xfrm>
          <a:off x="3530111" y="16770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39263</xdr:rowOff>
    </xdr:from>
    <xdr:to>
      <xdr:col>15</xdr:col>
      <xdr:colOff>101600</xdr:colOff>
      <xdr:row>97</xdr:row>
      <xdr:rowOff>140863</xdr:rowOff>
    </xdr:to>
    <xdr:sp macro="" textlink="">
      <xdr:nvSpPr>
        <xdr:cNvPr id="250" name="楕円 249"/>
        <xdr:cNvSpPr/>
      </xdr:nvSpPr>
      <xdr:spPr>
        <a:xfrm>
          <a:off x="2857500" y="1666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131990</xdr:rowOff>
    </xdr:from>
    <xdr:ext cx="534377" cy="259045"/>
    <xdr:sp macro="" textlink="">
      <xdr:nvSpPr>
        <xdr:cNvPr id="251" name="テキスト ボックス 250"/>
        <xdr:cNvSpPr txBox="1"/>
      </xdr:nvSpPr>
      <xdr:spPr>
        <a:xfrm>
          <a:off x="2641111" y="16762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124684</xdr:rowOff>
    </xdr:from>
    <xdr:to>
      <xdr:col>10</xdr:col>
      <xdr:colOff>165100</xdr:colOff>
      <xdr:row>98</xdr:row>
      <xdr:rowOff>54834</xdr:rowOff>
    </xdr:to>
    <xdr:sp macro="" textlink="">
      <xdr:nvSpPr>
        <xdr:cNvPr id="252" name="楕円 251"/>
        <xdr:cNvSpPr/>
      </xdr:nvSpPr>
      <xdr:spPr>
        <a:xfrm>
          <a:off x="1968500" y="1675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45961</xdr:rowOff>
    </xdr:from>
    <xdr:ext cx="534377" cy="259045"/>
    <xdr:sp macro="" textlink="">
      <xdr:nvSpPr>
        <xdr:cNvPr id="253" name="テキスト ボックス 252"/>
        <xdr:cNvSpPr txBox="1"/>
      </xdr:nvSpPr>
      <xdr:spPr>
        <a:xfrm>
          <a:off x="1752111" y="1684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153936</xdr:rowOff>
    </xdr:from>
    <xdr:to>
      <xdr:col>6</xdr:col>
      <xdr:colOff>38100</xdr:colOff>
      <xdr:row>98</xdr:row>
      <xdr:rowOff>84086</xdr:rowOff>
    </xdr:to>
    <xdr:sp macro="" textlink="">
      <xdr:nvSpPr>
        <xdr:cNvPr id="254" name="楕円 253"/>
        <xdr:cNvSpPr/>
      </xdr:nvSpPr>
      <xdr:spPr>
        <a:xfrm>
          <a:off x="1079500" y="1678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75213</xdr:rowOff>
    </xdr:from>
    <xdr:ext cx="534377" cy="259045"/>
    <xdr:sp macro="" textlink="">
      <xdr:nvSpPr>
        <xdr:cNvPr id="255" name="テキスト ボックス 254"/>
        <xdr:cNvSpPr txBox="1"/>
      </xdr:nvSpPr>
      <xdr:spPr>
        <a:xfrm>
          <a:off x="863111" y="1687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69" name="テキスト ボックス 26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1" name="テキスト ボックス 27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3" name="テキスト ボックス 27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5" name="テキスト ボックス 27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54661</xdr:rowOff>
    </xdr:from>
    <xdr:to>
      <xdr:col>54</xdr:col>
      <xdr:colOff>189865</xdr:colOff>
      <xdr:row>38</xdr:row>
      <xdr:rowOff>139700</xdr:rowOff>
    </xdr:to>
    <xdr:cxnSp macro="">
      <xdr:nvCxnSpPr>
        <xdr:cNvPr id="277" name="直線コネクタ 276"/>
        <xdr:cNvCxnSpPr/>
      </xdr:nvCxnSpPr>
      <xdr:spPr>
        <a:xfrm flipV="1">
          <a:off x="10475595" y="5198161"/>
          <a:ext cx="1270" cy="1456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79" name="直線コネクタ 27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1338</xdr:rowOff>
    </xdr:from>
    <xdr:ext cx="469744" cy="259045"/>
    <xdr:sp macro="" textlink="">
      <xdr:nvSpPr>
        <xdr:cNvPr id="280" name="労働費最大値テキスト"/>
        <xdr:cNvSpPr txBox="1"/>
      </xdr:nvSpPr>
      <xdr:spPr>
        <a:xfrm>
          <a:off x="10528300" y="497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54661</xdr:rowOff>
    </xdr:from>
    <xdr:to>
      <xdr:col>55</xdr:col>
      <xdr:colOff>88900</xdr:colOff>
      <xdr:row>30</xdr:row>
      <xdr:rowOff>54661</xdr:rowOff>
    </xdr:to>
    <xdr:cxnSp macro="">
      <xdr:nvCxnSpPr>
        <xdr:cNvPr id="281" name="直線コネクタ 280"/>
        <xdr:cNvCxnSpPr/>
      </xdr:nvCxnSpPr>
      <xdr:spPr>
        <a:xfrm>
          <a:off x="10388600" y="519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92608</xdr:rowOff>
    </xdr:from>
    <xdr:to>
      <xdr:col>55</xdr:col>
      <xdr:colOff>0</xdr:colOff>
      <xdr:row>38</xdr:row>
      <xdr:rowOff>93066</xdr:rowOff>
    </xdr:to>
    <xdr:cxnSp macro="">
      <xdr:nvCxnSpPr>
        <xdr:cNvPr id="282" name="直線コネクタ 281"/>
        <xdr:cNvCxnSpPr/>
      </xdr:nvCxnSpPr>
      <xdr:spPr>
        <a:xfrm>
          <a:off x="9639300" y="6607708"/>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110863</xdr:rowOff>
    </xdr:from>
    <xdr:ext cx="378565" cy="259045"/>
    <xdr:sp macro="" textlink="">
      <xdr:nvSpPr>
        <xdr:cNvPr id="283" name="労働費平均値テキスト"/>
        <xdr:cNvSpPr txBox="1"/>
      </xdr:nvSpPr>
      <xdr:spPr>
        <a:xfrm>
          <a:off x="10528300" y="62830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87986</xdr:rowOff>
    </xdr:from>
    <xdr:to>
      <xdr:col>55</xdr:col>
      <xdr:colOff>50800</xdr:colOff>
      <xdr:row>38</xdr:row>
      <xdr:rowOff>18135</xdr:rowOff>
    </xdr:to>
    <xdr:sp macro="" textlink="">
      <xdr:nvSpPr>
        <xdr:cNvPr id="284" name="フローチャート: 判断 283"/>
        <xdr:cNvSpPr/>
      </xdr:nvSpPr>
      <xdr:spPr>
        <a:xfrm>
          <a:off x="10426700" y="64316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87122</xdr:rowOff>
    </xdr:from>
    <xdr:to>
      <xdr:col>50</xdr:col>
      <xdr:colOff>114300</xdr:colOff>
      <xdr:row>38</xdr:row>
      <xdr:rowOff>92608</xdr:rowOff>
    </xdr:to>
    <xdr:cxnSp macro="">
      <xdr:nvCxnSpPr>
        <xdr:cNvPr id="285" name="直線コネクタ 284"/>
        <xdr:cNvCxnSpPr/>
      </xdr:nvCxnSpPr>
      <xdr:spPr>
        <a:xfrm>
          <a:off x="8750300" y="6602222"/>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91186</xdr:rowOff>
    </xdr:from>
    <xdr:to>
      <xdr:col>50</xdr:col>
      <xdr:colOff>165100</xdr:colOff>
      <xdr:row>38</xdr:row>
      <xdr:rowOff>21336</xdr:rowOff>
    </xdr:to>
    <xdr:sp macro="" textlink="">
      <xdr:nvSpPr>
        <xdr:cNvPr id="286" name="フローチャート: 判断 285"/>
        <xdr:cNvSpPr/>
      </xdr:nvSpPr>
      <xdr:spPr>
        <a:xfrm>
          <a:off x="95885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37863</xdr:rowOff>
    </xdr:from>
    <xdr:ext cx="378565" cy="259045"/>
    <xdr:sp macro="" textlink="">
      <xdr:nvSpPr>
        <xdr:cNvPr id="287" name="テキスト ボックス 286"/>
        <xdr:cNvSpPr txBox="1"/>
      </xdr:nvSpPr>
      <xdr:spPr>
        <a:xfrm>
          <a:off x="9450017" y="6210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53746</xdr:rowOff>
    </xdr:from>
    <xdr:to>
      <xdr:col>45</xdr:col>
      <xdr:colOff>177800</xdr:colOff>
      <xdr:row>38</xdr:row>
      <xdr:rowOff>87122</xdr:rowOff>
    </xdr:to>
    <xdr:cxnSp macro="">
      <xdr:nvCxnSpPr>
        <xdr:cNvPr id="288" name="直線コネクタ 287"/>
        <xdr:cNvCxnSpPr/>
      </xdr:nvCxnSpPr>
      <xdr:spPr>
        <a:xfrm>
          <a:off x="7861300" y="6568846"/>
          <a:ext cx="889000" cy="3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70612</xdr:rowOff>
    </xdr:from>
    <xdr:to>
      <xdr:col>46</xdr:col>
      <xdr:colOff>38100</xdr:colOff>
      <xdr:row>38</xdr:row>
      <xdr:rowOff>762</xdr:rowOff>
    </xdr:to>
    <xdr:sp macro="" textlink="">
      <xdr:nvSpPr>
        <xdr:cNvPr id="289" name="フローチャート: 判断 288"/>
        <xdr:cNvSpPr/>
      </xdr:nvSpPr>
      <xdr:spPr>
        <a:xfrm>
          <a:off x="8699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17289</xdr:rowOff>
    </xdr:from>
    <xdr:ext cx="378565" cy="259045"/>
    <xdr:sp macro="" textlink="">
      <xdr:nvSpPr>
        <xdr:cNvPr id="290" name="テキスト ボックス 289"/>
        <xdr:cNvSpPr txBox="1"/>
      </xdr:nvSpPr>
      <xdr:spPr>
        <a:xfrm>
          <a:off x="8561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45974</xdr:rowOff>
    </xdr:from>
    <xdr:to>
      <xdr:col>41</xdr:col>
      <xdr:colOff>50800</xdr:colOff>
      <xdr:row>38</xdr:row>
      <xdr:rowOff>53746</xdr:rowOff>
    </xdr:to>
    <xdr:cxnSp macro="">
      <xdr:nvCxnSpPr>
        <xdr:cNvPr id="291" name="直線コネクタ 290"/>
        <xdr:cNvCxnSpPr/>
      </xdr:nvCxnSpPr>
      <xdr:spPr>
        <a:xfrm>
          <a:off x="6972300" y="6561074"/>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68326</xdr:rowOff>
    </xdr:from>
    <xdr:to>
      <xdr:col>41</xdr:col>
      <xdr:colOff>101600</xdr:colOff>
      <xdr:row>37</xdr:row>
      <xdr:rowOff>169926</xdr:rowOff>
    </xdr:to>
    <xdr:sp macro="" textlink="">
      <xdr:nvSpPr>
        <xdr:cNvPr id="292" name="フローチャート: 判断 291"/>
        <xdr:cNvSpPr/>
      </xdr:nvSpPr>
      <xdr:spPr>
        <a:xfrm>
          <a:off x="7810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15003</xdr:rowOff>
    </xdr:from>
    <xdr:ext cx="378565" cy="259045"/>
    <xdr:sp macro="" textlink="">
      <xdr:nvSpPr>
        <xdr:cNvPr id="293" name="テキスト ボックス 292"/>
        <xdr:cNvSpPr txBox="1"/>
      </xdr:nvSpPr>
      <xdr:spPr>
        <a:xfrm>
          <a:off x="7672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100787</xdr:rowOff>
    </xdr:from>
    <xdr:to>
      <xdr:col>36</xdr:col>
      <xdr:colOff>165100</xdr:colOff>
      <xdr:row>37</xdr:row>
      <xdr:rowOff>30937</xdr:rowOff>
    </xdr:to>
    <xdr:sp macro="" textlink="">
      <xdr:nvSpPr>
        <xdr:cNvPr id="294" name="フローチャート: 判断 293"/>
        <xdr:cNvSpPr/>
      </xdr:nvSpPr>
      <xdr:spPr>
        <a:xfrm>
          <a:off x="6921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47464</xdr:rowOff>
    </xdr:from>
    <xdr:ext cx="378565" cy="259045"/>
    <xdr:sp macro="" textlink="">
      <xdr:nvSpPr>
        <xdr:cNvPr id="295" name="テキスト ボックス 294"/>
        <xdr:cNvSpPr txBox="1"/>
      </xdr:nvSpPr>
      <xdr:spPr>
        <a:xfrm>
          <a:off x="6783017" y="6048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42266</xdr:rowOff>
    </xdr:from>
    <xdr:to>
      <xdr:col>55</xdr:col>
      <xdr:colOff>50800</xdr:colOff>
      <xdr:row>38</xdr:row>
      <xdr:rowOff>143866</xdr:rowOff>
    </xdr:to>
    <xdr:sp macro="" textlink="">
      <xdr:nvSpPr>
        <xdr:cNvPr id="301" name="楕円 300"/>
        <xdr:cNvSpPr/>
      </xdr:nvSpPr>
      <xdr:spPr>
        <a:xfrm>
          <a:off x="10426700" y="655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128643</xdr:rowOff>
    </xdr:from>
    <xdr:ext cx="378565" cy="259045"/>
    <xdr:sp macro="" textlink="">
      <xdr:nvSpPr>
        <xdr:cNvPr id="302" name="労働費該当値テキスト"/>
        <xdr:cNvSpPr txBox="1"/>
      </xdr:nvSpPr>
      <xdr:spPr>
        <a:xfrm>
          <a:off x="10528300" y="6472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41808</xdr:rowOff>
    </xdr:from>
    <xdr:to>
      <xdr:col>50</xdr:col>
      <xdr:colOff>165100</xdr:colOff>
      <xdr:row>38</xdr:row>
      <xdr:rowOff>143408</xdr:rowOff>
    </xdr:to>
    <xdr:sp macro="" textlink="">
      <xdr:nvSpPr>
        <xdr:cNvPr id="303" name="楕円 302"/>
        <xdr:cNvSpPr/>
      </xdr:nvSpPr>
      <xdr:spPr>
        <a:xfrm>
          <a:off x="9588500" y="655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134535</xdr:rowOff>
    </xdr:from>
    <xdr:ext cx="378565" cy="259045"/>
    <xdr:sp macro="" textlink="">
      <xdr:nvSpPr>
        <xdr:cNvPr id="304" name="テキスト ボックス 303"/>
        <xdr:cNvSpPr txBox="1"/>
      </xdr:nvSpPr>
      <xdr:spPr>
        <a:xfrm>
          <a:off x="9450017" y="66496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36322</xdr:rowOff>
    </xdr:from>
    <xdr:to>
      <xdr:col>46</xdr:col>
      <xdr:colOff>38100</xdr:colOff>
      <xdr:row>38</xdr:row>
      <xdr:rowOff>137922</xdr:rowOff>
    </xdr:to>
    <xdr:sp macro="" textlink="">
      <xdr:nvSpPr>
        <xdr:cNvPr id="305" name="楕円 304"/>
        <xdr:cNvSpPr/>
      </xdr:nvSpPr>
      <xdr:spPr>
        <a:xfrm>
          <a:off x="8699500" y="655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129049</xdr:rowOff>
    </xdr:from>
    <xdr:ext cx="378565" cy="259045"/>
    <xdr:sp macro="" textlink="">
      <xdr:nvSpPr>
        <xdr:cNvPr id="306" name="テキスト ボックス 305"/>
        <xdr:cNvSpPr txBox="1"/>
      </xdr:nvSpPr>
      <xdr:spPr>
        <a:xfrm>
          <a:off x="8561017" y="6644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2946</xdr:rowOff>
    </xdr:from>
    <xdr:to>
      <xdr:col>41</xdr:col>
      <xdr:colOff>101600</xdr:colOff>
      <xdr:row>38</xdr:row>
      <xdr:rowOff>104546</xdr:rowOff>
    </xdr:to>
    <xdr:sp macro="" textlink="">
      <xdr:nvSpPr>
        <xdr:cNvPr id="307" name="楕円 306"/>
        <xdr:cNvSpPr/>
      </xdr:nvSpPr>
      <xdr:spPr>
        <a:xfrm>
          <a:off x="7810500" y="651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95673</xdr:rowOff>
    </xdr:from>
    <xdr:ext cx="378565" cy="259045"/>
    <xdr:sp macro="" textlink="">
      <xdr:nvSpPr>
        <xdr:cNvPr id="308" name="テキスト ボックス 307"/>
        <xdr:cNvSpPr txBox="1"/>
      </xdr:nvSpPr>
      <xdr:spPr>
        <a:xfrm>
          <a:off x="7672017" y="6610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166624</xdr:rowOff>
    </xdr:from>
    <xdr:to>
      <xdr:col>36</xdr:col>
      <xdr:colOff>165100</xdr:colOff>
      <xdr:row>38</xdr:row>
      <xdr:rowOff>96774</xdr:rowOff>
    </xdr:to>
    <xdr:sp macro="" textlink="">
      <xdr:nvSpPr>
        <xdr:cNvPr id="309" name="楕円 308"/>
        <xdr:cNvSpPr/>
      </xdr:nvSpPr>
      <xdr:spPr>
        <a:xfrm>
          <a:off x="6921500" y="651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87901</xdr:rowOff>
    </xdr:from>
    <xdr:ext cx="378565" cy="259045"/>
    <xdr:sp macro="" textlink="">
      <xdr:nvSpPr>
        <xdr:cNvPr id="310" name="テキスト ボックス 309"/>
        <xdr:cNvSpPr txBox="1"/>
      </xdr:nvSpPr>
      <xdr:spPr>
        <a:xfrm>
          <a:off x="6783017" y="6603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1" name="直線コネクタ 32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2" name="テキスト ボックス 32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3" name="直線コネクタ 32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4" name="テキスト ボックス 32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5" name="直線コネクタ 32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6" name="テキスト ボックス 32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7" name="直線コネクタ 32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28" name="テキスト ボックス 32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9" name="直線コネクタ 32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0" name="テキスト ボックス 32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117678</xdr:rowOff>
    </xdr:from>
    <xdr:to>
      <xdr:col>54</xdr:col>
      <xdr:colOff>189865</xdr:colOff>
      <xdr:row>58</xdr:row>
      <xdr:rowOff>170919</xdr:rowOff>
    </xdr:to>
    <xdr:cxnSp macro="">
      <xdr:nvCxnSpPr>
        <xdr:cNvPr id="334" name="直線コネクタ 333"/>
        <xdr:cNvCxnSpPr/>
      </xdr:nvCxnSpPr>
      <xdr:spPr>
        <a:xfrm flipV="1">
          <a:off x="10475595" y="8861628"/>
          <a:ext cx="1270" cy="1253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3296</xdr:rowOff>
    </xdr:from>
    <xdr:ext cx="469744" cy="259045"/>
    <xdr:sp macro="" textlink="">
      <xdr:nvSpPr>
        <xdr:cNvPr id="335" name="農林水産業費最小値テキスト"/>
        <xdr:cNvSpPr txBox="1"/>
      </xdr:nvSpPr>
      <xdr:spPr>
        <a:xfrm>
          <a:off x="10528300" y="1011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170919</xdr:rowOff>
    </xdr:from>
    <xdr:to>
      <xdr:col>55</xdr:col>
      <xdr:colOff>88900</xdr:colOff>
      <xdr:row>58</xdr:row>
      <xdr:rowOff>170919</xdr:rowOff>
    </xdr:to>
    <xdr:cxnSp macro="">
      <xdr:nvCxnSpPr>
        <xdr:cNvPr id="336" name="直線コネクタ 335"/>
        <xdr:cNvCxnSpPr/>
      </xdr:nvCxnSpPr>
      <xdr:spPr>
        <a:xfrm>
          <a:off x="10388600" y="10115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64355</xdr:rowOff>
    </xdr:from>
    <xdr:ext cx="599010" cy="259045"/>
    <xdr:sp macro="" textlink="">
      <xdr:nvSpPr>
        <xdr:cNvPr id="337" name="農林水産業費最大値テキスト"/>
        <xdr:cNvSpPr txBox="1"/>
      </xdr:nvSpPr>
      <xdr:spPr>
        <a:xfrm>
          <a:off x="10528300" y="8636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117678</xdr:rowOff>
    </xdr:from>
    <xdr:to>
      <xdr:col>55</xdr:col>
      <xdr:colOff>88900</xdr:colOff>
      <xdr:row>51</xdr:row>
      <xdr:rowOff>117678</xdr:rowOff>
    </xdr:to>
    <xdr:cxnSp macro="">
      <xdr:nvCxnSpPr>
        <xdr:cNvPr id="338" name="直線コネクタ 337"/>
        <xdr:cNvCxnSpPr/>
      </xdr:nvCxnSpPr>
      <xdr:spPr>
        <a:xfrm>
          <a:off x="10388600" y="8861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115674</xdr:rowOff>
    </xdr:from>
    <xdr:to>
      <xdr:col>55</xdr:col>
      <xdr:colOff>0</xdr:colOff>
      <xdr:row>58</xdr:row>
      <xdr:rowOff>119446</xdr:rowOff>
    </xdr:to>
    <xdr:cxnSp macro="">
      <xdr:nvCxnSpPr>
        <xdr:cNvPr id="339" name="直線コネクタ 338"/>
        <xdr:cNvCxnSpPr/>
      </xdr:nvCxnSpPr>
      <xdr:spPr>
        <a:xfrm>
          <a:off x="9639300" y="10059774"/>
          <a:ext cx="8382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101315</xdr:rowOff>
    </xdr:from>
    <xdr:ext cx="534377" cy="259045"/>
    <xdr:sp macro="" textlink="">
      <xdr:nvSpPr>
        <xdr:cNvPr id="340" name="農林水産業費平均値テキスト"/>
        <xdr:cNvSpPr txBox="1"/>
      </xdr:nvSpPr>
      <xdr:spPr>
        <a:xfrm>
          <a:off x="10528300" y="9531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78438</xdr:rowOff>
    </xdr:from>
    <xdr:to>
      <xdr:col>55</xdr:col>
      <xdr:colOff>50800</xdr:colOff>
      <xdr:row>57</xdr:row>
      <xdr:rowOff>8588</xdr:rowOff>
    </xdr:to>
    <xdr:sp macro="" textlink="">
      <xdr:nvSpPr>
        <xdr:cNvPr id="341" name="フローチャート: 判断 340"/>
        <xdr:cNvSpPr/>
      </xdr:nvSpPr>
      <xdr:spPr>
        <a:xfrm>
          <a:off x="10426700" y="967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115674</xdr:rowOff>
    </xdr:from>
    <xdr:to>
      <xdr:col>50</xdr:col>
      <xdr:colOff>114300</xdr:colOff>
      <xdr:row>58</xdr:row>
      <xdr:rowOff>136354</xdr:rowOff>
    </xdr:to>
    <xdr:cxnSp macro="">
      <xdr:nvCxnSpPr>
        <xdr:cNvPr id="342" name="直線コネクタ 341"/>
        <xdr:cNvCxnSpPr/>
      </xdr:nvCxnSpPr>
      <xdr:spPr>
        <a:xfrm flipV="1">
          <a:off x="8750300" y="10059774"/>
          <a:ext cx="889000" cy="20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64394</xdr:rowOff>
    </xdr:from>
    <xdr:to>
      <xdr:col>50</xdr:col>
      <xdr:colOff>165100</xdr:colOff>
      <xdr:row>56</xdr:row>
      <xdr:rowOff>165994</xdr:rowOff>
    </xdr:to>
    <xdr:sp macro="" textlink="">
      <xdr:nvSpPr>
        <xdr:cNvPr id="343" name="フローチャート: 判断 342"/>
        <xdr:cNvSpPr/>
      </xdr:nvSpPr>
      <xdr:spPr>
        <a:xfrm>
          <a:off x="9588500" y="966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11071</xdr:rowOff>
    </xdr:from>
    <xdr:ext cx="534377" cy="259045"/>
    <xdr:sp macro="" textlink="">
      <xdr:nvSpPr>
        <xdr:cNvPr id="344" name="テキスト ボックス 343"/>
        <xdr:cNvSpPr txBox="1"/>
      </xdr:nvSpPr>
      <xdr:spPr>
        <a:xfrm>
          <a:off x="9372111" y="944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114432</xdr:rowOff>
    </xdr:from>
    <xdr:to>
      <xdr:col>45</xdr:col>
      <xdr:colOff>177800</xdr:colOff>
      <xdr:row>58</xdr:row>
      <xdr:rowOff>136354</xdr:rowOff>
    </xdr:to>
    <xdr:cxnSp macro="">
      <xdr:nvCxnSpPr>
        <xdr:cNvPr id="345" name="直線コネクタ 344"/>
        <xdr:cNvCxnSpPr/>
      </xdr:nvCxnSpPr>
      <xdr:spPr>
        <a:xfrm>
          <a:off x="7861300" y="10058532"/>
          <a:ext cx="889000" cy="2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66916</xdr:rowOff>
    </xdr:from>
    <xdr:to>
      <xdr:col>46</xdr:col>
      <xdr:colOff>38100</xdr:colOff>
      <xdr:row>56</xdr:row>
      <xdr:rowOff>168516</xdr:rowOff>
    </xdr:to>
    <xdr:sp macro="" textlink="">
      <xdr:nvSpPr>
        <xdr:cNvPr id="346" name="フローチャート: 判断 345"/>
        <xdr:cNvSpPr/>
      </xdr:nvSpPr>
      <xdr:spPr>
        <a:xfrm>
          <a:off x="8699500" y="966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13593</xdr:rowOff>
    </xdr:from>
    <xdr:ext cx="534377" cy="259045"/>
    <xdr:sp macro="" textlink="">
      <xdr:nvSpPr>
        <xdr:cNvPr id="347" name="テキスト ボックス 346"/>
        <xdr:cNvSpPr txBox="1"/>
      </xdr:nvSpPr>
      <xdr:spPr>
        <a:xfrm>
          <a:off x="8483111" y="944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94239</xdr:rowOff>
    </xdr:from>
    <xdr:to>
      <xdr:col>41</xdr:col>
      <xdr:colOff>50800</xdr:colOff>
      <xdr:row>58</xdr:row>
      <xdr:rowOff>114432</xdr:rowOff>
    </xdr:to>
    <xdr:cxnSp macro="">
      <xdr:nvCxnSpPr>
        <xdr:cNvPr id="348" name="直線コネクタ 347"/>
        <xdr:cNvCxnSpPr/>
      </xdr:nvCxnSpPr>
      <xdr:spPr>
        <a:xfrm>
          <a:off x="6972300" y="10038339"/>
          <a:ext cx="8890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95765</xdr:rowOff>
    </xdr:from>
    <xdr:to>
      <xdr:col>41</xdr:col>
      <xdr:colOff>101600</xdr:colOff>
      <xdr:row>57</xdr:row>
      <xdr:rowOff>25915</xdr:rowOff>
    </xdr:to>
    <xdr:sp macro="" textlink="">
      <xdr:nvSpPr>
        <xdr:cNvPr id="349" name="フローチャート: 判断 348"/>
        <xdr:cNvSpPr/>
      </xdr:nvSpPr>
      <xdr:spPr>
        <a:xfrm>
          <a:off x="7810500" y="96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42442</xdr:rowOff>
    </xdr:from>
    <xdr:ext cx="534377" cy="259045"/>
    <xdr:sp macro="" textlink="">
      <xdr:nvSpPr>
        <xdr:cNvPr id="350" name="テキスト ボックス 349"/>
        <xdr:cNvSpPr txBox="1"/>
      </xdr:nvSpPr>
      <xdr:spPr>
        <a:xfrm>
          <a:off x="7594111" y="947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46807</xdr:rowOff>
    </xdr:from>
    <xdr:to>
      <xdr:col>36</xdr:col>
      <xdr:colOff>165100</xdr:colOff>
      <xdr:row>57</xdr:row>
      <xdr:rowOff>148407</xdr:rowOff>
    </xdr:to>
    <xdr:sp macro="" textlink="">
      <xdr:nvSpPr>
        <xdr:cNvPr id="351" name="フローチャート: 判断 350"/>
        <xdr:cNvSpPr/>
      </xdr:nvSpPr>
      <xdr:spPr>
        <a:xfrm>
          <a:off x="6921500" y="981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164934</xdr:rowOff>
    </xdr:from>
    <xdr:ext cx="534377" cy="259045"/>
    <xdr:sp macro="" textlink="">
      <xdr:nvSpPr>
        <xdr:cNvPr id="352" name="テキスト ボックス 351"/>
        <xdr:cNvSpPr txBox="1"/>
      </xdr:nvSpPr>
      <xdr:spPr>
        <a:xfrm>
          <a:off x="6705111" y="959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68646</xdr:rowOff>
    </xdr:from>
    <xdr:to>
      <xdr:col>55</xdr:col>
      <xdr:colOff>50800</xdr:colOff>
      <xdr:row>58</xdr:row>
      <xdr:rowOff>170246</xdr:rowOff>
    </xdr:to>
    <xdr:sp macro="" textlink="">
      <xdr:nvSpPr>
        <xdr:cNvPr id="358" name="楕円 357"/>
        <xdr:cNvSpPr/>
      </xdr:nvSpPr>
      <xdr:spPr>
        <a:xfrm>
          <a:off x="10426700" y="1001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155023</xdr:rowOff>
    </xdr:from>
    <xdr:ext cx="534377" cy="259045"/>
    <xdr:sp macro="" textlink="">
      <xdr:nvSpPr>
        <xdr:cNvPr id="359" name="農林水産業費該当値テキスト"/>
        <xdr:cNvSpPr txBox="1"/>
      </xdr:nvSpPr>
      <xdr:spPr>
        <a:xfrm>
          <a:off x="10528300" y="992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64874</xdr:rowOff>
    </xdr:from>
    <xdr:to>
      <xdr:col>50</xdr:col>
      <xdr:colOff>165100</xdr:colOff>
      <xdr:row>58</xdr:row>
      <xdr:rowOff>166474</xdr:rowOff>
    </xdr:to>
    <xdr:sp macro="" textlink="">
      <xdr:nvSpPr>
        <xdr:cNvPr id="360" name="楕円 359"/>
        <xdr:cNvSpPr/>
      </xdr:nvSpPr>
      <xdr:spPr>
        <a:xfrm>
          <a:off x="9588500" y="1000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157601</xdr:rowOff>
    </xdr:from>
    <xdr:ext cx="534377" cy="259045"/>
    <xdr:sp macro="" textlink="">
      <xdr:nvSpPr>
        <xdr:cNvPr id="361" name="テキスト ボックス 360"/>
        <xdr:cNvSpPr txBox="1"/>
      </xdr:nvSpPr>
      <xdr:spPr>
        <a:xfrm>
          <a:off x="9372111" y="1010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85554</xdr:rowOff>
    </xdr:from>
    <xdr:to>
      <xdr:col>46</xdr:col>
      <xdr:colOff>38100</xdr:colOff>
      <xdr:row>59</xdr:row>
      <xdr:rowOff>15704</xdr:rowOff>
    </xdr:to>
    <xdr:sp macro="" textlink="">
      <xdr:nvSpPr>
        <xdr:cNvPr id="362" name="楕円 361"/>
        <xdr:cNvSpPr/>
      </xdr:nvSpPr>
      <xdr:spPr>
        <a:xfrm>
          <a:off x="8699500" y="1002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6831</xdr:rowOff>
    </xdr:from>
    <xdr:ext cx="534377" cy="259045"/>
    <xdr:sp macro="" textlink="">
      <xdr:nvSpPr>
        <xdr:cNvPr id="363" name="テキスト ボックス 362"/>
        <xdr:cNvSpPr txBox="1"/>
      </xdr:nvSpPr>
      <xdr:spPr>
        <a:xfrm>
          <a:off x="8483111" y="1012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63632</xdr:rowOff>
    </xdr:from>
    <xdr:to>
      <xdr:col>41</xdr:col>
      <xdr:colOff>101600</xdr:colOff>
      <xdr:row>58</xdr:row>
      <xdr:rowOff>165232</xdr:rowOff>
    </xdr:to>
    <xdr:sp macro="" textlink="">
      <xdr:nvSpPr>
        <xdr:cNvPr id="364" name="楕円 363"/>
        <xdr:cNvSpPr/>
      </xdr:nvSpPr>
      <xdr:spPr>
        <a:xfrm>
          <a:off x="7810500" y="1000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156359</xdr:rowOff>
    </xdr:from>
    <xdr:ext cx="534377" cy="259045"/>
    <xdr:sp macro="" textlink="">
      <xdr:nvSpPr>
        <xdr:cNvPr id="365" name="テキスト ボックス 364"/>
        <xdr:cNvSpPr txBox="1"/>
      </xdr:nvSpPr>
      <xdr:spPr>
        <a:xfrm>
          <a:off x="7594111" y="1010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43439</xdr:rowOff>
    </xdr:from>
    <xdr:to>
      <xdr:col>36</xdr:col>
      <xdr:colOff>165100</xdr:colOff>
      <xdr:row>58</xdr:row>
      <xdr:rowOff>145039</xdr:rowOff>
    </xdr:to>
    <xdr:sp macro="" textlink="">
      <xdr:nvSpPr>
        <xdr:cNvPr id="366" name="楕円 365"/>
        <xdr:cNvSpPr/>
      </xdr:nvSpPr>
      <xdr:spPr>
        <a:xfrm>
          <a:off x="6921500" y="998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136166</xdr:rowOff>
    </xdr:from>
    <xdr:ext cx="534377" cy="259045"/>
    <xdr:sp macro="" textlink="">
      <xdr:nvSpPr>
        <xdr:cNvPr id="367" name="テキスト ボックス 366"/>
        <xdr:cNvSpPr txBox="1"/>
      </xdr:nvSpPr>
      <xdr:spPr>
        <a:xfrm>
          <a:off x="6705111" y="1008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8" name="直線コネクタ 37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9" name="テキスト ボックス 37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0" name="直線コネクタ 37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1" name="テキスト ボックス 38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2" name="直線コネクタ 38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3" name="テキスト ボックス 382"/>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4" name="直線コネクタ 38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5" name="テキスト ボックス 384"/>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45855</xdr:rowOff>
    </xdr:from>
    <xdr:to>
      <xdr:col>54</xdr:col>
      <xdr:colOff>189865</xdr:colOff>
      <xdr:row>78</xdr:row>
      <xdr:rowOff>129752</xdr:rowOff>
    </xdr:to>
    <xdr:cxnSp macro="">
      <xdr:nvCxnSpPr>
        <xdr:cNvPr id="389" name="直線コネクタ 388"/>
        <xdr:cNvCxnSpPr/>
      </xdr:nvCxnSpPr>
      <xdr:spPr>
        <a:xfrm flipV="1">
          <a:off x="10475595" y="12047355"/>
          <a:ext cx="1270" cy="1455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133579</xdr:rowOff>
    </xdr:from>
    <xdr:ext cx="469744" cy="259045"/>
    <xdr:sp macro="" textlink="">
      <xdr:nvSpPr>
        <xdr:cNvPr id="390" name="商工費最小値テキスト"/>
        <xdr:cNvSpPr txBox="1"/>
      </xdr:nvSpPr>
      <xdr:spPr>
        <a:xfrm>
          <a:off x="10528300" y="13506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129752</xdr:rowOff>
    </xdr:from>
    <xdr:to>
      <xdr:col>55</xdr:col>
      <xdr:colOff>88900</xdr:colOff>
      <xdr:row>78</xdr:row>
      <xdr:rowOff>129752</xdr:rowOff>
    </xdr:to>
    <xdr:cxnSp macro="">
      <xdr:nvCxnSpPr>
        <xdr:cNvPr id="391" name="直線コネクタ 390"/>
        <xdr:cNvCxnSpPr/>
      </xdr:nvCxnSpPr>
      <xdr:spPr>
        <a:xfrm>
          <a:off x="10388600" y="13502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163982</xdr:rowOff>
    </xdr:from>
    <xdr:ext cx="599010" cy="259045"/>
    <xdr:sp macro="" textlink="">
      <xdr:nvSpPr>
        <xdr:cNvPr id="392" name="商工費最大値テキスト"/>
        <xdr:cNvSpPr txBox="1"/>
      </xdr:nvSpPr>
      <xdr:spPr>
        <a:xfrm>
          <a:off x="10528300" y="11822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160,263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45855</xdr:rowOff>
    </xdr:from>
    <xdr:to>
      <xdr:col>55</xdr:col>
      <xdr:colOff>88900</xdr:colOff>
      <xdr:row>70</xdr:row>
      <xdr:rowOff>45855</xdr:rowOff>
    </xdr:to>
    <xdr:cxnSp macro="">
      <xdr:nvCxnSpPr>
        <xdr:cNvPr id="393" name="直線コネクタ 392"/>
        <xdr:cNvCxnSpPr/>
      </xdr:nvCxnSpPr>
      <xdr:spPr>
        <a:xfrm>
          <a:off x="10388600" y="1204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3893</xdr:rowOff>
    </xdr:from>
    <xdr:to>
      <xdr:col>55</xdr:col>
      <xdr:colOff>0</xdr:colOff>
      <xdr:row>78</xdr:row>
      <xdr:rowOff>12525</xdr:rowOff>
    </xdr:to>
    <xdr:cxnSp macro="">
      <xdr:nvCxnSpPr>
        <xdr:cNvPr id="394" name="直線コネクタ 393"/>
        <xdr:cNvCxnSpPr/>
      </xdr:nvCxnSpPr>
      <xdr:spPr>
        <a:xfrm>
          <a:off x="9639300" y="13376993"/>
          <a:ext cx="838200" cy="8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149514</xdr:rowOff>
    </xdr:from>
    <xdr:ext cx="534377" cy="259045"/>
    <xdr:sp macro="" textlink="">
      <xdr:nvSpPr>
        <xdr:cNvPr id="395" name="商工費平均値テキスト"/>
        <xdr:cNvSpPr txBox="1"/>
      </xdr:nvSpPr>
      <xdr:spPr>
        <a:xfrm>
          <a:off x="10528300" y="13008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126637</xdr:rowOff>
    </xdr:from>
    <xdr:to>
      <xdr:col>55</xdr:col>
      <xdr:colOff>50800</xdr:colOff>
      <xdr:row>77</xdr:row>
      <xdr:rowOff>56787</xdr:rowOff>
    </xdr:to>
    <xdr:sp macro="" textlink="">
      <xdr:nvSpPr>
        <xdr:cNvPr id="396" name="フローチャート: 判断 395"/>
        <xdr:cNvSpPr/>
      </xdr:nvSpPr>
      <xdr:spPr>
        <a:xfrm>
          <a:off x="10426700" y="13156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3893</xdr:rowOff>
    </xdr:from>
    <xdr:to>
      <xdr:col>50</xdr:col>
      <xdr:colOff>114300</xdr:colOff>
      <xdr:row>78</xdr:row>
      <xdr:rowOff>24220</xdr:rowOff>
    </xdr:to>
    <xdr:cxnSp macro="">
      <xdr:nvCxnSpPr>
        <xdr:cNvPr id="397" name="直線コネクタ 396"/>
        <xdr:cNvCxnSpPr/>
      </xdr:nvCxnSpPr>
      <xdr:spPr>
        <a:xfrm flipV="1">
          <a:off x="8750300" y="13376993"/>
          <a:ext cx="889000" cy="20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117712</xdr:rowOff>
    </xdr:from>
    <xdr:to>
      <xdr:col>50</xdr:col>
      <xdr:colOff>165100</xdr:colOff>
      <xdr:row>77</xdr:row>
      <xdr:rowOff>47862</xdr:rowOff>
    </xdr:to>
    <xdr:sp macro="" textlink="">
      <xdr:nvSpPr>
        <xdr:cNvPr id="398" name="フローチャート: 判断 397"/>
        <xdr:cNvSpPr/>
      </xdr:nvSpPr>
      <xdr:spPr>
        <a:xfrm>
          <a:off x="9588500" y="1314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64390</xdr:rowOff>
    </xdr:from>
    <xdr:ext cx="534377" cy="259045"/>
    <xdr:sp macro="" textlink="">
      <xdr:nvSpPr>
        <xdr:cNvPr id="399" name="テキスト ボックス 398"/>
        <xdr:cNvSpPr txBox="1"/>
      </xdr:nvSpPr>
      <xdr:spPr>
        <a:xfrm>
          <a:off x="9372111" y="1292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106105</xdr:rowOff>
    </xdr:from>
    <xdr:to>
      <xdr:col>45</xdr:col>
      <xdr:colOff>177800</xdr:colOff>
      <xdr:row>78</xdr:row>
      <xdr:rowOff>24220</xdr:rowOff>
    </xdr:to>
    <xdr:cxnSp macro="">
      <xdr:nvCxnSpPr>
        <xdr:cNvPr id="400" name="直線コネクタ 399"/>
        <xdr:cNvCxnSpPr/>
      </xdr:nvCxnSpPr>
      <xdr:spPr>
        <a:xfrm>
          <a:off x="7861300" y="13307755"/>
          <a:ext cx="889000" cy="89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134418</xdr:rowOff>
    </xdr:from>
    <xdr:to>
      <xdr:col>46</xdr:col>
      <xdr:colOff>38100</xdr:colOff>
      <xdr:row>77</xdr:row>
      <xdr:rowOff>64568</xdr:rowOff>
    </xdr:to>
    <xdr:sp macro="" textlink="">
      <xdr:nvSpPr>
        <xdr:cNvPr id="401" name="フローチャート: 判断 400"/>
        <xdr:cNvSpPr/>
      </xdr:nvSpPr>
      <xdr:spPr>
        <a:xfrm>
          <a:off x="8699500" y="1316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81096</xdr:rowOff>
    </xdr:from>
    <xdr:ext cx="534377" cy="259045"/>
    <xdr:sp macro="" textlink="">
      <xdr:nvSpPr>
        <xdr:cNvPr id="402" name="テキスト ボックス 401"/>
        <xdr:cNvSpPr txBox="1"/>
      </xdr:nvSpPr>
      <xdr:spPr>
        <a:xfrm>
          <a:off x="8483111" y="1293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106105</xdr:rowOff>
    </xdr:from>
    <xdr:to>
      <xdr:col>41</xdr:col>
      <xdr:colOff>50800</xdr:colOff>
      <xdr:row>78</xdr:row>
      <xdr:rowOff>70955</xdr:rowOff>
    </xdr:to>
    <xdr:cxnSp macro="">
      <xdr:nvCxnSpPr>
        <xdr:cNvPr id="403" name="直線コネクタ 402"/>
        <xdr:cNvCxnSpPr/>
      </xdr:nvCxnSpPr>
      <xdr:spPr>
        <a:xfrm flipV="1">
          <a:off x="6972300" y="13307755"/>
          <a:ext cx="889000" cy="136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143179</xdr:rowOff>
    </xdr:from>
    <xdr:to>
      <xdr:col>41</xdr:col>
      <xdr:colOff>101600</xdr:colOff>
      <xdr:row>77</xdr:row>
      <xdr:rowOff>73329</xdr:rowOff>
    </xdr:to>
    <xdr:sp macro="" textlink="">
      <xdr:nvSpPr>
        <xdr:cNvPr id="404" name="フローチャート: 判断 403"/>
        <xdr:cNvSpPr/>
      </xdr:nvSpPr>
      <xdr:spPr>
        <a:xfrm>
          <a:off x="7810500" y="13173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89856</xdr:rowOff>
    </xdr:from>
    <xdr:ext cx="534377" cy="259045"/>
    <xdr:sp macro="" textlink="">
      <xdr:nvSpPr>
        <xdr:cNvPr id="405" name="テキスト ボックス 404"/>
        <xdr:cNvSpPr txBox="1"/>
      </xdr:nvSpPr>
      <xdr:spPr>
        <a:xfrm>
          <a:off x="7594111" y="1294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81476</xdr:rowOff>
    </xdr:from>
    <xdr:to>
      <xdr:col>36</xdr:col>
      <xdr:colOff>165100</xdr:colOff>
      <xdr:row>78</xdr:row>
      <xdr:rowOff>11626</xdr:rowOff>
    </xdr:to>
    <xdr:sp macro="" textlink="">
      <xdr:nvSpPr>
        <xdr:cNvPr id="406" name="フローチャート: 判断 405"/>
        <xdr:cNvSpPr/>
      </xdr:nvSpPr>
      <xdr:spPr>
        <a:xfrm>
          <a:off x="6921500" y="13283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28153</xdr:rowOff>
    </xdr:from>
    <xdr:ext cx="534377" cy="259045"/>
    <xdr:sp macro="" textlink="">
      <xdr:nvSpPr>
        <xdr:cNvPr id="407" name="テキスト ボックス 406"/>
        <xdr:cNvSpPr txBox="1"/>
      </xdr:nvSpPr>
      <xdr:spPr>
        <a:xfrm>
          <a:off x="6705111" y="1305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133175</xdr:rowOff>
    </xdr:from>
    <xdr:to>
      <xdr:col>55</xdr:col>
      <xdr:colOff>50800</xdr:colOff>
      <xdr:row>78</xdr:row>
      <xdr:rowOff>63325</xdr:rowOff>
    </xdr:to>
    <xdr:sp macro="" textlink="">
      <xdr:nvSpPr>
        <xdr:cNvPr id="413" name="楕円 412"/>
        <xdr:cNvSpPr/>
      </xdr:nvSpPr>
      <xdr:spPr>
        <a:xfrm>
          <a:off x="10426700" y="1333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48102</xdr:rowOff>
    </xdr:from>
    <xdr:ext cx="534377" cy="259045"/>
    <xdr:sp macro="" textlink="">
      <xdr:nvSpPr>
        <xdr:cNvPr id="414" name="商工費該当値テキスト"/>
        <xdr:cNvSpPr txBox="1"/>
      </xdr:nvSpPr>
      <xdr:spPr>
        <a:xfrm>
          <a:off x="10528300" y="1324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124543</xdr:rowOff>
    </xdr:from>
    <xdr:to>
      <xdr:col>50</xdr:col>
      <xdr:colOff>165100</xdr:colOff>
      <xdr:row>78</xdr:row>
      <xdr:rowOff>54693</xdr:rowOff>
    </xdr:to>
    <xdr:sp macro="" textlink="">
      <xdr:nvSpPr>
        <xdr:cNvPr id="415" name="楕円 414"/>
        <xdr:cNvSpPr/>
      </xdr:nvSpPr>
      <xdr:spPr>
        <a:xfrm>
          <a:off x="9588500" y="1332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45820</xdr:rowOff>
    </xdr:from>
    <xdr:ext cx="534377" cy="259045"/>
    <xdr:sp macro="" textlink="">
      <xdr:nvSpPr>
        <xdr:cNvPr id="416" name="テキスト ボックス 415"/>
        <xdr:cNvSpPr txBox="1"/>
      </xdr:nvSpPr>
      <xdr:spPr>
        <a:xfrm>
          <a:off x="9372111" y="1341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144870</xdr:rowOff>
    </xdr:from>
    <xdr:to>
      <xdr:col>46</xdr:col>
      <xdr:colOff>38100</xdr:colOff>
      <xdr:row>78</xdr:row>
      <xdr:rowOff>75020</xdr:rowOff>
    </xdr:to>
    <xdr:sp macro="" textlink="">
      <xdr:nvSpPr>
        <xdr:cNvPr id="417" name="楕円 416"/>
        <xdr:cNvSpPr/>
      </xdr:nvSpPr>
      <xdr:spPr>
        <a:xfrm>
          <a:off x="8699500" y="133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66147</xdr:rowOff>
    </xdr:from>
    <xdr:ext cx="534377" cy="259045"/>
    <xdr:sp macro="" textlink="">
      <xdr:nvSpPr>
        <xdr:cNvPr id="418" name="テキスト ボックス 417"/>
        <xdr:cNvSpPr txBox="1"/>
      </xdr:nvSpPr>
      <xdr:spPr>
        <a:xfrm>
          <a:off x="8483111" y="1343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55305</xdr:rowOff>
    </xdr:from>
    <xdr:to>
      <xdr:col>41</xdr:col>
      <xdr:colOff>101600</xdr:colOff>
      <xdr:row>77</xdr:row>
      <xdr:rowOff>156905</xdr:rowOff>
    </xdr:to>
    <xdr:sp macro="" textlink="">
      <xdr:nvSpPr>
        <xdr:cNvPr id="419" name="楕円 418"/>
        <xdr:cNvSpPr/>
      </xdr:nvSpPr>
      <xdr:spPr>
        <a:xfrm>
          <a:off x="7810500" y="1325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148032</xdr:rowOff>
    </xdr:from>
    <xdr:ext cx="534377" cy="259045"/>
    <xdr:sp macro="" textlink="">
      <xdr:nvSpPr>
        <xdr:cNvPr id="420" name="テキスト ボックス 419"/>
        <xdr:cNvSpPr txBox="1"/>
      </xdr:nvSpPr>
      <xdr:spPr>
        <a:xfrm>
          <a:off x="7594111" y="13349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20155</xdr:rowOff>
    </xdr:from>
    <xdr:to>
      <xdr:col>36</xdr:col>
      <xdr:colOff>165100</xdr:colOff>
      <xdr:row>78</xdr:row>
      <xdr:rowOff>121755</xdr:rowOff>
    </xdr:to>
    <xdr:sp macro="" textlink="">
      <xdr:nvSpPr>
        <xdr:cNvPr id="421" name="楕円 420"/>
        <xdr:cNvSpPr/>
      </xdr:nvSpPr>
      <xdr:spPr>
        <a:xfrm>
          <a:off x="6921500" y="1339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112882</xdr:rowOff>
    </xdr:from>
    <xdr:ext cx="469744" cy="259045"/>
    <xdr:sp macro="" textlink="">
      <xdr:nvSpPr>
        <xdr:cNvPr id="422" name="テキスト ボックス 421"/>
        <xdr:cNvSpPr txBox="1"/>
      </xdr:nvSpPr>
      <xdr:spPr>
        <a:xfrm>
          <a:off x="6737428" y="13485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3" name="直線コネクタ 43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4" name="テキスト ボックス 43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5" name="直線コネクタ 43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6" name="テキスト ボックス 43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7" name="直線コネクタ 43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8" name="テキスト ボックス 43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9" name="直線コネクタ 43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0" name="テキスト ボックス 43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1" name="直線コネクタ 44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2" name="テキスト ボックス 44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14252</xdr:rowOff>
    </xdr:from>
    <xdr:to>
      <xdr:col>54</xdr:col>
      <xdr:colOff>189865</xdr:colOff>
      <xdr:row>98</xdr:row>
      <xdr:rowOff>157742</xdr:rowOff>
    </xdr:to>
    <xdr:cxnSp macro="">
      <xdr:nvCxnSpPr>
        <xdr:cNvPr id="446" name="直線コネクタ 445"/>
        <xdr:cNvCxnSpPr/>
      </xdr:nvCxnSpPr>
      <xdr:spPr>
        <a:xfrm flipV="1">
          <a:off x="10475595" y="15616202"/>
          <a:ext cx="1270" cy="1343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161569</xdr:rowOff>
    </xdr:from>
    <xdr:ext cx="534377" cy="259045"/>
    <xdr:sp macro="" textlink="">
      <xdr:nvSpPr>
        <xdr:cNvPr id="447" name="土木費最小値テキスト"/>
        <xdr:cNvSpPr txBox="1"/>
      </xdr:nvSpPr>
      <xdr:spPr>
        <a:xfrm>
          <a:off x="10528300" y="1696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157742</xdr:rowOff>
    </xdr:from>
    <xdr:to>
      <xdr:col>55</xdr:col>
      <xdr:colOff>88900</xdr:colOff>
      <xdr:row>98</xdr:row>
      <xdr:rowOff>157742</xdr:rowOff>
    </xdr:to>
    <xdr:cxnSp macro="">
      <xdr:nvCxnSpPr>
        <xdr:cNvPr id="448" name="直線コネクタ 447"/>
        <xdr:cNvCxnSpPr/>
      </xdr:nvCxnSpPr>
      <xdr:spPr>
        <a:xfrm>
          <a:off x="10388600" y="1695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132379</xdr:rowOff>
    </xdr:from>
    <xdr:ext cx="599010" cy="259045"/>
    <xdr:sp macro="" textlink="">
      <xdr:nvSpPr>
        <xdr:cNvPr id="449" name="土木費最大値テキスト"/>
        <xdr:cNvSpPr txBox="1"/>
      </xdr:nvSpPr>
      <xdr:spPr>
        <a:xfrm>
          <a:off x="10528300" y="1539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735,852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14252</xdr:rowOff>
    </xdr:from>
    <xdr:to>
      <xdr:col>55</xdr:col>
      <xdr:colOff>88900</xdr:colOff>
      <xdr:row>91</xdr:row>
      <xdr:rowOff>14252</xdr:rowOff>
    </xdr:to>
    <xdr:cxnSp macro="">
      <xdr:nvCxnSpPr>
        <xdr:cNvPr id="450" name="直線コネクタ 449"/>
        <xdr:cNvCxnSpPr/>
      </xdr:nvCxnSpPr>
      <xdr:spPr>
        <a:xfrm>
          <a:off x="10388600" y="1561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54544</xdr:rowOff>
    </xdr:from>
    <xdr:to>
      <xdr:col>55</xdr:col>
      <xdr:colOff>0</xdr:colOff>
      <xdr:row>98</xdr:row>
      <xdr:rowOff>74642</xdr:rowOff>
    </xdr:to>
    <xdr:cxnSp macro="">
      <xdr:nvCxnSpPr>
        <xdr:cNvPr id="451" name="直線コネクタ 450"/>
        <xdr:cNvCxnSpPr/>
      </xdr:nvCxnSpPr>
      <xdr:spPr>
        <a:xfrm>
          <a:off x="9639300" y="16856644"/>
          <a:ext cx="838200" cy="20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4656</xdr:rowOff>
    </xdr:from>
    <xdr:ext cx="534377" cy="259045"/>
    <xdr:sp macro="" textlink="">
      <xdr:nvSpPr>
        <xdr:cNvPr id="452" name="土木費平均値テキスト"/>
        <xdr:cNvSpPr txBox="1"/>
      </xdr:nvSpPr>
      <xdr:spPr>
        <a:xfrm>
          <a:off x="10528300" y="16635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153229</xdr:rowOff>
    </xdr:from>
    <xdr:to>
      <xdr:col>55</xdr:col>
      <xdr:colOff>50800</xdr:colOff>
      <xdr:row>98</xdr:row>
      <xdr:rowOff>83379</xdr:rowOff>
    </xdr:to>
    <xdr:sp macro="" textlink="">
      <xdr:nvSpPr>
        <xdr:cNvPr id="453" name="フローチャート: 判断 452"/>
        <xdr:cNvSpPr/>
      </xdr:nvSpPr>
      <xdr:spPr>
        <a:xfrm>
          <a:off x="10426700" y="1678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54544</xdr:rowOff>
    </xdr:from>
    <xdr:to>
      <xdr:col>50</xdr:col>
      <xdr:colOff>114300</xdr:colOff>
      <xdr:row>98</xdr:row>
      <xdr:rowOff>78784</xdr:rowOff>
    </xdr:to>
    <xdr:cxnSp macro="">
      <xdr:nvCxnSpPr>
        <xdr:cNvPr id="454" name="直線コネクタ 453"/>
        <xdr:cNvCxnSpPr/>
      </xdr:nvCxnSpPr>
      <xdr:spPr>
        <a:xfrm flipV="1">
          <a:off x="8750300" y="16856644"/>
          <a:ext cx="889000" cy="24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163953</xdr:rowOff>
    </xdr:from>
    <xdr:to>
      <xdr:col>50</xdr:col>
      <xdr:colOff>165100</xdr:colOff>
      <xdr:row>98</xdr:row>
      <xdr:rowOff>94103</xdr:rowOff>
    </xdr:to>
    <xdr:sp macro="" textlink="">
      <xdr:nvSpPr>
        <xdr:cNvPr id="455" name="フローチャート: 判断 454"/>
        <xdr:cNvSpPr/>
      </xdr:nvSpPr>
      <xdr:spPr>
        <a:xfrm>
          <a:off x="9588500" y="1679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110630</xdr:rowOff>
    </xdr:from>
    <xdr:ext cx="534377" cy="259045"/>
    <xdr:sp macro="" textlink="">
      <xdr:nvSpPr>
        <xdr:cNvPr id="456" name="テキスト ボックス 455"/>
        <xdr:cNvSpPr txBox="1"/>
      </xdr:nvSpPr>
      <xdr:spPr>
        <a:xfrm>
          <a:off x="9372111" y="1656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78784</xdr:rowOff>
    </xdr:from>
    <xdr:to>
      <xdr:col>45</xdr:col>
      <xdr:colOff>177800</xdr:colOff>
      <xdr:row>98</xdr:row>
      <xdr:rowOff>83141</xdr:rowOff>
    </xdr:to>
    <xdr:cxnSp macro="">
      <xdr:nvCxnSpPr>
        <xdr:cNvPr id="457" name="直線コネクタ 456"/>
        <xdr:cNvCxnSpPr/>
      </xdr:nvCxnSpPr>
      <xdr:spPr>
        <a:xfrm flipV="1">
          <a:off x="7861300" y="16880884"/>
          <a:ext cx="889000" cy="4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156780</xdr:rowOff>
    </xdr:from>
    <xdr:to>
      <xdr:col>46</xdr:col>
      <xdr:colOff>38100</xdr:colOff>
      <xdr:row>98</xdr:row>
      <xdr:rowOff>86930</xdr:rowOff>
    </xdr:to>
    <xdr:sp macro="" textlink="">
      <xdr:nvSpPr>
        <xdr:cNvPr id="458" name="フローチャート: 判断 457"/>
        <xdr:cNvSpPr/>
      </xdr:nvSpPr>
      <xdr:spPr>
        <a:xfrm>
          <a:off x="8699500" y="1678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103457</xdr:rowOff>
    </xdr:from>
    <xdr:ext cx="534377" cy="259045"/>
    <xdr:sp macro="" textlink="">
      <xdr:nvSpPr>
        <xdr:cNvPr id="459" name="テキスト ボックス 458"/>
        <xdr:cNvSpPr txBox="1"/>
      </xdr:nvSpPr>
      <xdr:spPr>
        <a:xfrm>
          <a:off x="8483111" y="1656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79158</xdr:rowOff>
    </xdr:from>
    <xdr:to>
      <xdr:col>41</xdr:col>
      <xdr:colOff>50800</xdr:colOff>
      <xdr:row>98</xdr:row>
      <xdr:rowOff>83141</xdr:rowOff>
    </xdr:to>
    <xdr:cxnSp macro="">
      <xdr:nvCxnSpPr>
        <xdr:cNvPr id="460" name="直線コネクタ 459"/>
        <xdr:cNvCxnSpPr/>
      </xdr:nvCxnSpPr>
      <xdr:spPr>
        <a:xfrm>
          <a:off x="6972300" y="16881258"/>
          <a:ext cx="889000" cy="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162903</xdr:rowOff>
    </xdr:from>
    <xdr:to>
      <xdr:col>41</xdr:col>
      <xdr:colOff>101600</xdr:colOff>
      <xdr:row>98</xdr:row>
      <xdr:rowOff>93053</xdr:rowOff>
    </xdr:to>
    <xdr:sp macro="" textlink="">
      <xdr:nvSpPr>
        <xdr:cNvPr id="461" name="フローチャート: 判断 460"/>
        <xdr:cNvSpPr/>
      </xdr:nvSpPr>
      <xdr:spPr>
        <a:xfrm>
          <a:off x="7810500" y="1679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109580</xdr:rowOff>
    </xdr:from>
    <xdr:ext cx="534377" cy="259045"/>
    <xdr:sp macro="" textlink="">
      <xdr:nvSpPr>
        <xdr:cNvPr id="462" name="テキスト ボックス 461"/>
        <xdr:cNvSpPr txBox="1"/>
      </xdr:nvSpPr>
      <xdr:spPr>
        <a:xfrm>
          <a:off x="7594111" y="1656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24923</xdr:rowOff>
    </xdr:from>
    <xdr:to>
      <xdr:col>36</xdr:col>
      <xdr:colOff>165100</xdr:colOff>
      <xdr:row>98</xdr:row>
      <xdr:rowOff>126523</xdr:rowOff>
    </xdr:to>
    <xdr:sp macro="" textlink="">
      <xdr:nvSpPr>
        <xdr:cNvPr id="463" name="フローチャート: 判断 462"/>
        <xdr:cNvSpPr/>
      </xdr:nvSpPr>
      <xdr:spPr>
        <a:xfrm>
          <a:off x="6921500" y="1682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143050</xdr:rowOff>
    </xdr:from>
    <xdr:ext cx="534377" cy="259045"/>
    <xdr:sp macro="" textlink="">
      <xdr:nvSpPr>
        <xdr:cNvPr id="464" name="テキスト ボックス 463"/>
        <xdr:cNvSpPr txBox="1"/>
      </xdr:nvSpPr>
      <xdr:spPr>
        <a:xfrm>
          <a:off x="6705111" y="1660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23842</xdr:rowOff>
    </xdr:from>
    <xdr:to>
      <xdr:col>55</xdr:col>
      <xdr:colOff>50800</xdr:colOff>
      <xdr:row>98</xdr:row>
      <xdr:rowOff>125442</xdr:rowOff>
    </xdr:to>
    <xdr:sp macro="" textlink="">
      <xdr:nvSpPr>
        <xdr:cNvPr id="470" name="楕円 469"/>
        <xdr:cNvSpPr/>
      </xdr:nvSpPr>
      <xdr:spPr>
        <a:xfrm>
          <a:off x="10426700" y="1682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131657</xdr:rowOff>
    </xdr:from>
    <xdr:ext cx="534377" cy="259045"/>
    <xdr:sp macro="" textlink="">
      <xdr:nvSpPr>
        <xdr:cNvPr id="471" name="土木費該当値テキスト"/>
        <xdr:cNvSpPr txBox="1"/>
      </xdr:nvSpPr>
      <xdr:spPr>
        <a:xfrm>
          <a:off x="10528300" y="1676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3744</xdr:rowOff>
    </xdr:from>
    <xdr:to>
      <xdr:col>50</xdr:col>
      <xdr:colOff>165100</xdr:colOff>
      <xdr:row>98</xdr:row>
      <xdr:rowOff>105344</xdr:rowOff>
    </xdr:to>
    <xdr:sp macro="" textlink="">
      <xdr:nvSpPr>
        <xdr:cNvPr id="472" name="楕円 471"/>
        <xdr:cNvSpPr/>
      </xdr:nvSpPr>
      <xdr:spPr>
        <a:xfrm>
          <a:off x="9588500" y="1680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96471</xdr:rowOff>
    </xdr:from>
    <xdr:ext cx="534377" cy="259045"/>
    <xdr:sp macro="" textlink="">
      <xdr:nvSpPr>
        <xdr:cNvPr id="473" name="テキスト ボックス 472"/>
        <xdr:cNvSpPr txBox="1"/>
      </xdr:nvSpPr>
      <xdr:spPr>
        <a:xfrm>
          <a:off x="9372111" y="1689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27984</xdr:rowOff>
    </xdr:from>
    <xdr:to>
      <xdr:col>46</xdr:col>
      <xdr:colOff>38100</xdr:colOff>
      <xdr:row>98</xdr:row>
      <xdr:rowOff>129584</xdr:rowOff>
    </xdr:to>
    <xdr:sp macro="" textlink="">
      <xdr:nvSpPr>
        <xdr:cNvPr id="474" name="楕円 473"/>
        <xdr:cNvSpPr/>
      </xdr:nvSpPr>
      <xdr:spPr>
        <a:xfrm>
          <a:off x="8699500" y="1683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120711</xdr:rowOff>
    </xdr:from>
    <xdr:ext cx="534377" cy="259045"/>
    <xdr:sp macro="" textlink="">
      <xdr:nvSpPr>
        <xdr:cNvPr id="475" name="テキスト ボックス 474"/>
        <xdr:cNvSpPr txBox="1"/>
      </xdr:nvSpPr>
      <xdr:spPr>
        <a:xfrm>
          <a:off x="8483111" y="1692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32341</xdr:rowOff>
    </xdr:from>
    <xdr:to>
      <xdr:col>41</xdr:col>
      <xdr:colOff>101600</xdr:colOff>
      <xdr:row>98</xdr:row>
      <xdr:rowOff>133941</xdr:rowOff>
    </xdr:to>
    <xdr:sp macro="" textlink="">
      <xdr:nvSpPr>
        <xdr:cNvPr id="476" name="楕円 475"/>
        <xdr:cNvSpPr/>
      </xdr:nvSpPr>
      <xdr:spPr>
        <a:xfrm>
          <a:off x="7810500" y="16834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125068</xdr:rowOff>
    </xdr:from>
    <xdr:ext cx="534377" cy="259045"/>
    <xdr:sp macro="" textlink="">
      <xdr:nvSpPr>
        <xdr:cNvPr id="477" name="テキスト ボックス 476"/>
        <xdr:cNvSpPr txBox="1"/>
      </xdr:nvSpPr>
      <xdr:spPr>
        <a:xfrm>
          <a:off x="7594111" y="16927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28358</xdr:rowOff>
    </xdr:from>
    <xdr:to>
      <xdr:col>36</xdr:col>
      <xdr:colOff>165100</xdr:colOff>
      <xdr:row>98</xdr:row>
      <xdr:rowOff>129958</xdr:rowOff>
    </xdr:to>
    <xdr:sp macro="" textlink="">
      <xdr:nvSpPr>
        <xdr:cNvPr id="478" name="楕円 477"/>
        <xdr:cNvSpPr/>
      </xdr:nvSpPr>
      <xdr:spPr>
        <a:xfrm>
          <a:off x="6921500" y="1683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121085</xdr:rowOff>
    </xdr:from>
    <xdr:ext cx="534377" cy="259045"/>
    <xdr:sp macro="" textlink="">
      <xdr:nvSpPr>
        <xdr:cNvPr id="479" name="テキスト ボックス 478"/>
        <xdr:cNvSpPr txBox="1"/>
      </xdr:nvSpPr>
      <xdr:spPr>
        <a:xfrm>
          <a:off x="6705111" y="1692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0" name="テキスト ボックス 48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1" name="直線コネクタ 49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2" name="テキスト ボックス 491"/>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3" name="直線コネクタ 49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4" name="テキスト ボックス 49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5" name="直線コネクタ 49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6" name="テキスト ボックス 49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7" name="直線コネクタ 49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8" name="テキスト ボックス 49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9" name="直線コネクタ 49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0" name="テキスト ボックス 499"/>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1" name="直線コネクタ 50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2" name="テキスト ボックス 501"/>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46464</xdr:rowOff>
    </xdr:from>
    <xdr:to>
      <xdr:col>85</xdr:col>
      <xdr:colOff>126364</xdr:colOff>
      <xdr:row>39</xdr:row>
      <xdr:rowOff>118244</xdr:rowOff>
    </xdr:to>
    <xdr:cxnSp macro="">
      <xdr:nvCxnSpPr>
        <xdr:cNvPr id="506" name="直線コネクタ 505"/>
        <xdr:cNvCxnSpPr/>
      </xdr:nvCxnSpPr>
      <xdr:spPr>
        <a:xfrm flipV="1">
          <a:off x="16317595" y="5189964"/>
          <a:ext cx="1269" cy="1614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122071</xdr:rowOff>
    </xdr:from>
    <xdr:ext cx="534377" cy="259045"/>
    <xdr:sp macro="" textlink="">
      <xdr:nvSpPr>
        <xdr:cNvPr id="507" name="消防費最小値テキスト"/>
        <xdr:cNvSpPr txBox="1"/>
      </xdr:nvSpPr>
      <xdr:spPr>
        <a:xfrm>
          <a:off x="16370300" y="680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118244</xdr:rowOff>
    </xdr:from>
    <xdr:to>
      <xdr:col>86</xdr:col>
      <xdr:colOff>25400</xdr:colOff>
      <xdr:row>39</xdr:row>
      <xdr:rowOff>118244</xdr:rowOff>
    </xdr:to>
    <xdr:cxnSp macro="">
      <xdr:nvCxnSpPr>
        <xdr:cNvPr id="508" name="直線コネクタ 507"/>
        <xdr:cNvCxnSpPr/>
      </xdr:nvCxnSpPr>
      <xdr:spPr>
        <a:xfrm>
          <a:off x="16230600" y="680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164591</xdr:rowOff>
    </xdr:from>
    <xdr:ext cx="599010" cy="259045"/>
    <xdr:sp macro="" textlink="">
      <xdr:nvSpPr>
        <xdr:cNvPr id="509" name="消防費最大値テキスト"/>
        <xdr:cNvSpPr txBox="1"/>
      </xdr:nvSpPr>
      <xdr:spPr>
        <a:xfrm>
          <a:off x="16370300" y="4965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117,710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46464</xdr:rowOff>
    </xdr:from>
    <xdr:to>
      <xdr:col>86</xdr:col>
      <xdr:colOff>25400</xdr:colOff>
      <xdr:row>30</xdr:row>
      <xdr:rowOff>46464</xdr:rowOff>
    </xdr:to>
    <xdr:cxnSp macro="">
      <xdr:nvCxnSpPr>
        <xdr:cNvPr id="510" name="直線コネクタ 509"/>
        <xdr:cNvCxnSpPr/>
      </xdr:nvCxnSpPr>
      <xdr:spPr>
        <a:xfrm>
          <a:off x="16230600" y="518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16566</xdr:rowOff>
    </xdr:from>
    <xdr:to>
      <xdr:col>85</xdr:col>
      <xdr:colOff>127000</xdr:colOff>
      <xdr:row>39</xdr:row>
      <xdr:rowOff>39084</xdr:rowOff>
    </xdr:to>
    <xdr:cxnSp macro="">
      <xdr:nvCxnSpPr>
        <xdr:cNvPr id="511" name="直線コネクタ 510"/>
        <xdr:cNvCxnSpPr/>
      </xdr:nvCxnSpPr>
      <xdr:spPr>
        <a:xfrm flipV="1">
          <a:off x="15481300" y="6703116"/>
          <a:ext cx="838200" cy="2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159032</xdr:rowOff>
    </xdr:from>
    <xdr:ext cx="534377" cy="259045"/>
    <xdr:sp macro="" textlink="">
      <xdr:nvSpPr>
        <xdr:cNvPr id="512" name="消防費平均値テキスト"/>
        <xdr:cNvSpPr txBox="1"/>
      </xdr:nvSpPr>
      <xdr:spPr>
        <a:xfrm>
          <a:off x="16370300" y="6331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136155</xdr:rowOff>
    </xdr:from>
    <xdr:to>
      <xdr:col>85</xdr:col>
      <xdr:colOff>177800</xdr:colOff>
      <xdr:row>38</xdr:row>
      <xdr:rowOff>66304</xdr:rowOff>
    </xdr:to>
    <xdr:sp macro="" textlink="">
      <xdr:nvSpPr>
        <xdr:cNvPr id="513" name="フローチャート: 判断 512"/>
        <xdr:cNvSpPr/>
      </xdr:nvSpPr>
      <xdr:spPr>
        <a:xfrm>
          <a:off x="16268700" y="64798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118456</xdr:rowOff>
    </xdr:from>
    <xdr:to>
      <xdr:col>81</xdr:col>
      <xdr:colOff>50800</xdr:colOff>
      <xdr:row>39</xdr:row>
      <xdr:rowOff>39084</xdr:rowOff>
    </xdr:to>
    <xdr:cxnSp macro="">
      <xdr:nvCxnSpPr>
        <xdr:cNvPr id="514" name="直線コネクタ 513"/>
        <xdr:cNvCxnSpPr/>
      </xdr:nvCxnSpPr>
      <xdr:spPr>
        <a:xfrm>
          <a:off x="14592300" y="6633556"/>
          <a:ext cx="889000" cy="92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149251</xdr:rowOff>
    </xdr:from>
    <xdr:to>
      <xdr:col>81</xdr:col>
      <xdr:colOff>101600</xdr:colOff>
      <xdr:row>38</xdr:row>
      <xdr:rowOff>79401</xdr:rowOff>
    </xdr:to>
    <xdr:sp macro="" textlink="">
      <xdr:nvSpPr>
        <xdr:cNvPr id="515" name="フローチャート: 判断 514"/>
        <xdr:cNvSpPr/>
      </xdr:nvSpPr>
      <xdr:spPr>
        <a:xfrm>
          <a:off x="15430500" y="649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95928</xdr:rowOff>
    </xdr:from>
    <xdr:ext cx="534377" cy="259045"/>
    <xdr:sp macro="" textlink="">
      <xdr:nvSpPr>
        <xdr:cNvPr id="516" name="テキスト ボックス 515"/>
        <xdr:cNvSpPr txBox="1"/>
      </xdr:nvSpPr>
      <xdr:spPr>
        <a:xfrm>
          <a:off x="15214111" y="626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43524</xdr:rowOff>
    </xdr:from>
    <xdr:to>
      <xdr:col>76</xdr:col>
      <xdr:colOff>114300</xdr:colOff>
      <xdr:row>38</xdr:row>
      <xdr:rowOff>118456</xdr:rowOff>
    </xdr:to>
    <xdr:cxnSp macro="">
      <xdr:nvCxnSpPr>
        <xdr:cNvPr id="517" name="直線コネクタ 516"/>
        <xdr:cNvCxnSpPr/>
      </xdr:nvCxnSpPr>
      <xdr:spPr>
        <a:xfrm>
          <a:off x="13703300" y="6558624"/>
          <a:ext cx="889000" cy="74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9510</xdr:rowOff>
    </xdr:from>
    <xdr:to>
      <xdr:col>76</xdr:col>
      <xdr:colOff>165100</xdr:colOff>
      <xdr:row>38</xdr:row>
      <xdr:rowOff>111110</xdr:rowOff>
    </xdr:to>
    <xdr:sp macro="" textlink="">
      <xdr:nvSpPr>
        <xdr:cNvPr id="518" name="フローチャート: 判断 517"/>
        <xdr:cNvSpPr/>
      </xdr:nvSpPr>
      <xdr:spPr>
        <a:xfrm>
          <a:off x="14541500" y="652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127638</xdr:rowOff>
    </xdr:from>
    <xdr:ext cx="534377" cy="259045"/>
    <xdr:sp macro="" textlink="">
      <xdr:nvSpPr>
        <xdr:cNvPr id="519" name="テキスト ボックス 518"/>
        <xdr:cNvSpPr txBox="1"/>
      </xdr:nvSpPr>
      <xdr:spPr>
        <a:xfrm>
          <a:off x="14325111" y="629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43524</xdr:rowOff>
    </xdr:from>
    <xdr:to>
      <xdr:col>71</xdr:col>
      <xdr:colOff>177800</xdr:colOff>
      <xdr:row>38</xdr:row>
      <xdr:rowOff>45354</xdr:rowOff>
    </xdr:to>
    <xdr:cxnSp macro="">
      <xdr:nvCxnSpPr>
        <xdr:cNvPr id="520" name="直線コネクタ 519"/>
        <xdr:cNvCxnSpPr/>
      </xdr:nvCxnSpPr>
      <xdr:spPr>
        <a:xfrm flipV="1">
          <a:off x="12814300" y="6558624"/>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51475</xdr:rowOff>
    </xdr:from>
    <xdr:to>
      <xdr:col>72</xdr:col>
      <xdr:colOff>38100</xdr:colOff>
      <xdr:row>37</xdr:row>
      <xdr:rowOff>153075</xdr:rowOff>
    </xdr:to>
    <xdr:sp macro="" textlink="">
      <xdr:nvSpPr>
        <xdr:cNvPr id="521" name="フローチャート: 判断 520"/>
        <xdr:cNvSpPr/>
      </xdr:nvSpPr>
      <xdr:spPr>
        <a:xfrm>
          <a:off x="13652500" y="639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169602</xdr:rowOff>
    </xdr:from>
    <xdr:ext cx="534377" cy="259045"/>
    <xdr:sp macro="" textlink="">
      <xdr:nvSpPr>
        <xdr:cNvPr id="522" name="テキスト ボックス 521"/>
        <xdr:cNvSpPr txBox="1"/>
      </xdr:nvSpPr>
      <xdr:spPr>
        <a:xfrm>
          <a:off x="13436111" y="617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64913</xdr:rowOff>
    </xdr:from>
    <xdr:to>
      <xdr:col>67</xdr:col>
      <xdr:colOff>101600</xdr:colOff>
      <xdr:row>38</xdr:row>
      <xdr:rowOff>166513</xdr:rowOff>
    </xdr:to>
    <xdr:sp macro="" textlink="">
      <xdr:nvSpPr>
        <xdr:cNvPr id="523" name="フローチャート: 判断 522"/>
        <xdr:cNvSpPr/>
      </xdr:nvSpPr>
      <xdr:spPr>
        <a:xfrm>
          <a:off x="12763500" y="658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157640</xdr:rowOff>
    </xdr:from>
    <xdr:ext cx="534377" cy="259045"/>
    <xdr:sp macro="" textlink="">
      <xdr:nvSpPr>
        <xdr:cNvPr id="524" name="テキスト ボックス 523"/>
        <xdr:cNvSpPr txBox="1"/>
      </xdr:nvSpPr>
      <xdr:spPr>
        <a:xfrm>
          <a:off x="12547111" y="667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137216</xdr:rowOff>
    </xdr:from>
    <xdr:to>
      <xdr:col>85</xdr:col>
      <xdr:colOff>177800</xdr:colOff>
      <xdr:row>39</xdr:row>
      <xdr:rowOff>67366</xdr:rowOff>
    </xdr:to>
    <xdr:sp macro="" textlink="">
      <xdr:nvSpPr>
        <xdr:cNvPr id="530" name="楕円 529"/>
        <xdr:cNvSpPr/>
      </xdr:nvSpPr>
      <xdr:spPr>
        <a:xfrm>
          <a:off x="16268700" y="665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52143</xdr:rowOff>
    </xdr:from>
    <xdr:ext cx="534377" cy="259045"/>
    <xdr:sp macro="" textlink="">
      <xdr:nvSpPr>
        <xdr:cNvPr id="531" name="消防費該当値テキスト"/>
        <xdr:cNvSpPr txBox="1"/>
      </xdr:nvSpPr>
      <xdr:spPr>
        <a:xfrm>
          <a:off x="16370300" y="656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159734</xdr:rowOff>
    </xdr:from>
    <xdr:to>
      <xdr:col>81</xdr:col>
      <xdr:colOff>101600</xdr:colOff>
      <xdr:row>39</xdr:row>
      <xdr:rowOff>89884</xdr:rowOff>
    </xdr:to>
    <xdr:sp macro="" textlink="">
      <xdr:nvSpPr>
        <xdr:cNvPr id="532" name="楕円 531"/>
        <xdr:cNvSpPr/>
      </xdr:nvSpPr>
      <xdr:spPr>
        <a:xfrm>
          <a:off x="15430500" y="667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81011</xdr:rowOff>
    </xdr:from>
    <xdr:ext cx="534377" cy="259045"/>
    <xdr:sp macro="" textlink="">
      <xdr:nvSpPr>
        <xdr:cNvPr id="533" name="テキスト ボックス 532"/>
        <xdr:cNvSpPr txBox="1"/>
      </xdr:nvSpPr>
      <xdr:spPr>
        <a:xfrm>
          <a:off x="15214111" y="6767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67656</xdr:rowOff>
    </xdr:from>
    <xdr:to>
      <xdr:col>76</xdr:col>
      <xdr:colOff>165100</xdr:colOff>
      <xdr:row>38</xdr:row>
      <xdr:rowOff>169256</xdr:rowOff>
    </xdr:to>
    <xdr:sp macro="" textlink="">
      <xdr:nvSpPr>
        <xdr:cNvPr id="534" name="楕円 533"/>
        <xdr:cNvSpPr/>
      </xdr:nvSpPr>
      <xdr:spPr>
        <a:xfrm>
          <a:off x="14541500" y="658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160383</xdr:rowOff>
    </xdr:from>
    <xdr:ext cx="534377" cy="259045"/>
    <xdr:sp macro="" textlink="">
      <xdr:nvSpPr>
        <xdr:cNvPr id="535" name="テキスト ボックス 534"/>
        <xdr:cNvSpPr txBox="1"/>
      </xdr:nvSpPr>
      <xdr:spPr>
        <a:xfrm>
          <a:off x="14325111" y="667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164174</xdr:rowOff>
    </xdr:from>
    <xdr:to>
      <xdr:col>72</xdr:col>
      <xdr:colOff>38100</xdr:colOff>
      <xdr:row>38</xdr:row>
      <xdr:rowOff>94324</xdr:rowOff>
    </xdr:to>
    <xdr:sp macro="" textlink="">
      <xdr:nvSpPr>
        <xdr:cNvPr id="536" name="楕円 535"/>
        <xdr:cNvSpPr/>
      </xdr:nvSpPr>
      <xdr:spPr>
        <a:xfrm>
          <a:off x="13652500" y="650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85451</xdr:rowOff>
    </xdr:from>
    <xdr:ext cx="534377" cy="259045"/>
    <xdr:sp macro="" textlink="">
      <xdr:nvSpPr>
        <xdr:cNvPr id="537" name="テキスト ボックス 536"/>
        <xdr:cNvSpPr txBox="1"/>
      </xdr:nvSpPr>
      <xdr:spPr>
        <a:xfrm>
          <a:off x="13436111" y="6600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166004</xdr:rowOff>
    </xdr:from>
    <xdr:to>
      <xdr:col>67</xdr:col>
      <xdr:colOff>101600</xdr:colOff>
      <xdr:row>38</xdr:row>
      <xdr:rowOff>96154</xdr:rowOff>
    </xdr:to>
    <xdr:sp macro="" textlink="">
      <xdr:nvSpPr>
        <xdr:cNvPr id="538" name="楕円 537"/>
        <xdr:cNvSpPr/>
      </xdr:nvSpPr>
      <xdr:spPr>
        <a:xfrm>
          <a:off x="12763500" y="650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112680</xdr:rowOff>
    </xdr:from>
    <xdr:ext cx="534377" cy="259045"/>
    <xdr:sp macro="" textlink="">
      <xdr:nvSpPr>
        <xdr:cNvPr id="539" name="テキスト ボックス 538"/>
        <xdr:cNvSpPr txBox="1"/>
      </xdr:nvSpPr>
      <xdr:spPr>
        <a:xfrm>
          <a:off x="12547111" y="628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0" name="直線コネクタ 549"/>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1" name="テキスト ボックス 550"/>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2" name="直線コネクタ 551"/>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3" name="テキスト ボックス 552"/>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4" name="直線コネクタ 553"/>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5" name="テキスト ボックス 554"/>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6" name="直線コネクタ 555"/>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7" name="テキスト ボックス 556"/>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8" name="直線コネクタ 557"/>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9" name="テキスト ボックス 558"/>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0" name="直線コネクタ 559"/>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1" name="テキスト ボックス 560"/>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141983</xdr:rowOff>
    </xdr:from>
    <xdr:to>
      <xdr:col>85</xdr:col>
      <xdr:colOff>126364</xdr:colOff>
      <xdr:row>58</xdr:row>
      <xdr:rowOff>119842</xdr:rowOff>
    </xdr:to>
    <xdr:cxnSp macro="">
      <xdr:nvCxnSpPr>
        <xdr:cNvPr id="565" name="直線コネクタ 564"/>
        <xdr:cNvCxnSpPr/>
      </xdr:nvCxnSpPr>
      <xdr:spPr>
        <a:xfrm flipV="1">
          <a:off x="16317595" y="8714483"/>
          <a:ext cx="1269" cy="1349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123669</xdr:rowOff>
    </xdr:from>
    <xdr:ext cx="534377" cy="259045"/>
    <xdr:sp macro="" textlink="">
      <xdr:nvSpPr>
        <xdr:cNvPr id="566" name="教育費最小値テキスト"/>
        <xdr:cNvSpPr txBox="1"/>
      </xdr:nvSpPr>
      <xdr:spPr>
        <a:xfrm>
          <a:off x="16370300" y="1006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119842</xdr:rowOff>
    </xdr:from>
    <xdr:to>
      <xdr:col>86</xdr:col>
      <xdr:colOff>25400</xdr:colOff>
      <xdr:row>58</xdr:row>
      <xdr:rowOff>119842</xdr:rowOff>
    </xdr:to>
    <xdr:cxnSp macro="">
      <xdr:nvCxnSpPr>
        <xdr:cNvPr id="567" name="直線コネクタ 566"/>
        <xdr:cNvCxnSpPr/>
      </xdr:nvCxnSpPr>
      <xdr:spPr>
        <a:xfrm>
          <a:off x="16230600" y="1006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88660</xdr:rowOff>
    </xdr:from>
    <xdr:ext cx="599010" cy="259045"/>
    <xdr:sp macro="" textlink="">
      <xdr:nvSpPr>
        <xdr:cNvPr id="568" name="教育費最大値テキスト"/>
        <xdr:cNvSpPr txBox="1"/>
      </xdr:nvSpPr>
      <xdr:spPr>
        <a:xfrm>
          <a:off x="16370300" y="8489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459,301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141983</xdr:rowOff>
    </xdr:from>
    <xdr:to>
      <xdr:col>86</xdr:col>
      <xdr:colOff>25400</xdr:colOff>
      <xdr:row>50</xdr:row>
      <xdr:rowOff>141983</xdr:rowOff>
    </xdr:to>
    <xdr:cxnSp macro="">
      <xdr:nvCxnSpPr>
        <xdr:cNvPr id="569" name="直線コネクタ 568"/>
        <xdr:cNvCxnSpPr/>
      </xdr:nvCxnSpPr>
      <xdr:spPr>
        <a:xfrm>
          <a:off x="16230600" y="8714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15969</xdr:rowOff>
    </xdr:from>
    <xdr:to>
      <xdr:col>85</xdr:col>
      <xdr:colOff>127000</xdr:colOff>
      <xdr:row>58</xdr:row>
      <xdr:rowOff>50742</xdr:rowOff>
    </xdr:to>
    <xdr:cxnSp macro="">
      <xdr:nvCxnSpPr>
        <xdr:cNvPr id="570" name="直線コネクタ 569"/>
        <xdr:cNvCxnSpPr/>
      </xdr:nvCxnSpPr>
      <xdr:spPr>
        <a:xfrm>
          <a:off x="15481300" y="9960069"/>
          <a:ext cx="838200" cy="34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93603</xdr:rowOff>
    </xdr:from>
    <xdr:ext cx="534377" cy="259045"/>
    <xdr:sp macro="" textlink="">
      <xdr:nvSpPr>
        <xdr:cNvPr id="571" name="教育費平均値テキスト"/>
        <xdr:cNvSpPr txBox="1"/>
      </xdr:nvSpPr>
      <xdr:spPr>
        <a:xfrm>
          <a:off x="16370300" y="9694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70726</xdr:rowOff>
    </xdr:from>
    <xdr:to>
      <xdr:col>85</xdr:col>
      <xdr:colOff>177800</xdr:colOff>
      <xdr:row>58</xdr:row>
      <xdr:rowOff>876</xdr:rowOff>
    </xdr:to>
    <xdr:sp macro="" textlink="">
      <xdr:nvSpPr>
        <xdr:cNvPr id="572" name="フローチャート: 判断 571"/>
        <xdr:cNvSpPr/>
      </xdr:nvSpPr>
      <xdr:spPr>
        <a:xfrm>
          <a:off x="16268700" y="984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157221</xdr:rowOff>
    </xdr:from>
    <xdr:to>
      <xdr:col>81</xdr:col>
      <xdr:colOff>50800</xdr:colOff>
      <xdr:row>58</xdr:row>
      <xdr:rowOff>15969</xdr:rowOff>
    </xdr:to>
    <xdr:cxnSp macro="">
      <xdr:nvCxnSpPr>
        <xdr:cNvPr id="573" name="直線コネクタ 572"/>
        <xdr:cNvCxnSpPr/>
      </xdr:nvCxnSpPr>
      <xdr:spPr>
        <a:xfrm>
          <a:off x="14592300" y="9929871"/>
          <a:ext cx="889000" cy="3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95765</xdr:rowOff>
    </xdr:from>
    <xdr:to>
      <xdr:col>81</xdr:col>
      <xdr:colOff>101600</xdr:colOff>
      <xdr:row>58</xdr:row>
      <xdr:rowOff>25915</xdr:rowOff>
    </xdr:to>
    <xdr:sp macro="" textlink="">
      <xdr:nvSpPr>
        <xdr:cNvPr id="574" name="フローチャート: 判断 573"/>
        <xdr:cNvSpPr/>
      </xdr:nvSpPr>
      <xdr:spPr>
        <a:xfrm>
          <a:off x="15430500" y="98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42442</xdr:rowOff>
    </xdr:from>
    <xdr:ext cx="534377" cy="259045"/>
    <xdr:sp macro="" textlink="">
      <xdr:nvSpPr>
        <xdr:cNvPr id="575" name="テキスト ボックス 574"/>
        <xdr:cNvSpPr txBox="1"/>
      </xdr:nvSpPr>
      <xdr:spPr>
        <a:xfrm>
          <a:off x="15214111" y="964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157221</xdr:rowOff>
    </xdr:from>
    <xdr:to>
      <xdr:col>76</xdr:col>
      <xdr:colOff>114300</xdr:colOff>
      <xdr:row>58</xdr:row>
      <xdr:rowOff>22800</xdr:rowOff>
    </xdr:to>
    <xdr:cxnSp macro="">
      <xdr:nvCxnSpPr>
        <xdr:cNvPr id="576" name="直線コネクタ 575"/>
        <xdr:cNvCxnSpPr/>
      </xdr:nvCxnSpPr>
      <xdr:spPr>
        <a:xfrm flipV="1">
          <a:off x="13703300" y="9929871"/>
          <a:ext cx="889000" cy="3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118386</xdr:rowOff>
    </xdr:from>
    <xdr:to>
      <xdr:col>76</xdr:col>
      <xdr:colOff>165100</xdr:colOff>
      <xdr:row>58</xdr:row>
      <xdr:rowOff>48536</xdr:rowOff>
    </xdr:to>
    <xdr:sp macro="" textlink="">
      <xdr:nvSpPr>
        <xdr:cNvPr id="577" name="フローチャート: 判断 576"/>
        <xdr:cNvSpPr/>
      </xdr:nvSpPr>
      <xdr:spPr>
        <a:xfrm>
          <a:off x="14541500" y="989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39663</xdr:rowOff>
    </xdr:from>
    <xdr:ext cx="534377" cy="259045"/>
    <xdr:sp macro="" textlink="">
      <xdr:nvSpPr>
        <xdr:cNvPr id="578" name="テキスト ボックス 577"/>
        <xdr:cNvSpPr txBox="1"/>
      </xdr:nvSpPr>
      <xdr:spPr>
        <a:xfrm>
          <a:off x="14325111" y="998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22800</xdr:rowOff>
    </xdr:from>
    <xdr:to>
      <xdr:col>71</xdr:col>
      <xdr:colOff>177800</xdr:colOff>
      <xdr:row>58</xdr:row>
      <xdr:rowOff>67691</xdr:rowOff>
    </xdr:to>
    <xdr:cxnSp macro="">
      <xdr:nvCxnSpPr>
        <xdr:cNvPr id="579" name="直線コネクタ 578"/>
        <xdr:cNvCxnSpPr/>
      </xdr:nvCxnSpPr>
      <xdr:spPr>
        <a:xfrm flipV="1">
          <a:off x="12814300" y="9966900"/>
          <a:ext cx="889000" cy="44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131054</xdr:rowOff>
    </xdr:from>
    <xdr:to>
      <xdr:col>72</xdr:col>
      <xdr:colOff>38100</xdr:colOff>
      <xdr:row>58</xdr:row>
      <xdr:rowOff>61204</xdr:rowOff>
    </xdr:to>
    <xdr:sp macro="" textlink="">
      <xdr:nvSpPr>
        <xdr:cNvPr id="580" name="フローチャート: 判断 579"/>
        <xdr:cNvSpPr/>
      </xdr:nvSpPr>
      <xdr:spPr>
        <a:xfrm>
          <a:off x="13652500" y="99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77731</xdr:rowOff>
    </xdr:from>
    <xdr:ext cx="534377" cy="259045"/>
    <xdr:sp macro="" textlink="">
      <xdr:nvSpPr>
        <xdr:cNvPr id="581" name="テキスト ボックス 580"/>
        <xdr:cNvSpPr txBox="1"/>
      </xdr:nvSpPr>
      <xdr:spPr>
        <a:xfrm>
          <a:off x="13436111" y="9678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17753</xdr:rowOff>
    </xdr:from>
    <xdr:to>
      <xdr:col>67</xdr:col>
      <xdr:colOff>101600</xdr:colOff>
      <xdr:row>58</xdr:row>
      <xdr:rowOff>119353</xdr:rowOff>
    </xdr:to>
    <xdr:sp macro="" textlink="">
      <xdr:nvSpPr>
        <xdr:cNvPr id="582" name="フローチャート: 判断 581"/>
        <xdr:cNvSpPr/>
      </xdr:nvSpPr>
      <xdr:spPr>
        <a:xfrm>
          <a:off x="12763500" y="996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110480</xdr:rowOff>
    </xdr:from>
    <xdr:ext cx="534377" cy="259045"/>
    <xdr:sp macro="" textlink="">
      <xdr:nvSpPr>
        <xdr:cNvPr id="583" name="テキスト ボックス 582"/>
        <xdr:cNvSpPr txBox="1"/>
      </xdr:nvSpPr>
      <xdr:spPr>
        <a:xfrm>
          <a:off x="12547111" y="1005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171392</xdr:rowOff>
    </xdr:from>
    <xdr:to>
      <xdr:col>85</xdr:col>
      <xdr:colOff>177800</xdr:colOff>
      <xdr:row>58</xdr:row>
      <xdr:rowOff>101542</xdr:rowOff>
    </xdr:to>
    <xdr:sp macro="" textlink="">
      <xdr:nvSpPr>
        <xdr:cNvPr id="589" name="楕円 588"/>
        <xdr:cNvSpPr/>
      </xdr:nvSpPr>
      <xdr:spPr>
        <a:xfrm>
          <a:off x="16268700" y="994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86319</xdr:rowOff>
    </xdr:from>
    <xdr:ext cx="534377" cy="259045"/>
    <xdr:sp macro="" textlink="">
      <xdr:nvSpPr>
        <xdr:cNvPr id="590" name="教育費該当値テキスト"/>
        <xdr:cNvSpPr txBox="1"/>
      </xdr:nvSpPr>
      <xdr:spPr>
        <a:xfrm>
          <a:off x="16370300" y="9858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136619</xdr:rowOff>
    </xdr:from>
    <xdr:to>
      <xdr:col>81</xdr:col>
      <xdr:colOff>101600</xdr:colOff>
      <xdr:row>58</xdr:row>
      <xdr:rowOff>66769</xdr:rowOff>
    </xdr:to>
    <xdr:sp macro="" textlink="">
      <xdr:nvSpPr>
        <xdr:cNvPr id="591" name="楕円 590"/>
        <xdr:cNvSpPr/>
      </xdr:nvSpPr>
      <xdr:spPr>
        <a:xfrm>
          <a:off x="15430500" y="990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57896</xdr:rowOff>
    </xdr:from>
    <xdr:ext cx="534377" cy="259045"/>
    <xdr:sp macro="" textlink="">
      <xdr:nvSpPr>
        <xdr:cNvPr id="592" name="テキスト ボックス 591"/>
        <xdr:cNvSpPr txBox="1"/>
      </xdr:nvSpPr>
      <xdr:spPr>
        <a:xfrm>
          <a:off x="15214111" y="1000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106421</xdr:rowOff>
    </xdr:from>
    <xdr:to>
      <xdr:col>76</xdr:col>
      <xdr:colOff>165100</xdr:colOff>
      <xdr:row>58</xdr:row>
      <xdr:rowOff>36571</xdr:rowOff>
    </xdr:to>
    <xdr:sp macro="" textlink="">
      <xdr:nvSpPr>
        <xdr:cNvPr id="593" name="楕円 592"/>
        <xdr:cNvSpPr/>
      </xdr:nvSpPr>
      <xdr:spPr>
        <a:xfrm>
          <a:off x="14541500" y="987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53098</xdr:rowOff>
    </xdr:from>
    <xdr:ext cx="534377" cy="259045"/>
    <xdr:sp macro="" textlink="">
      <xdr:nvSpPr>
        <xdr:cNvPr id="594" name="テキスト ボックス 593"/>
        <xdr:cNvSpPr txBox="1"/>
      </xdr:nvSpPr>
      <xdr:spPr>
        <a:xfrm>
          <a:off x="14325111" y="965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143450</xdr:rowOff>
    </xdr:from>
    <xdr:to>
      <xdr:col>72</xdr:col>
      <xdr:colOff>38100</xdr:colOff>
      <xdr:row>58</xdr:row>
      <xdr:rowOff>73600</xdr:rowOff>
    </xdr:to>
    <xdr:sp macro="" textlink="">
      <xdr:nvSpPr>
        <xdr:cNvPr id="595" name="楕円 594"/>
        <xdr:cNvSpPr/>
      </xdr:nvSpPr>
      <xdr:spPr>
        <a:xfrm>
          <a:off x="13652500" y="991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64727</xdr:rowOff>
    </xdr:from>
    <xdr:ext cx="534377" cy="259045"/>
    <xdr:sp macro="" textlink="">
      <xdr:nvSpPr>
        <xdr:cNvPr id="596" name="テキスト ボックス 595"/>
        <xdr:cNvSpPr txBox="1"/>
      </xdr:nvSpPr>
      <xdr:spPr>
        <a:xfrm>
          <a:off x="13436111" y="1000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16891</xdr:rowOff>
    </xdr:from>
    <xdr:to>
      <xdr:col>67</xdr:col>
      <xdr:colOff>101600</xdr:colOff>
      <xdr:row>58</xdr:row>
      <xdr:rowOff>118491</xdr:rowOff>
    </xdr:to>
    <xdr:sp macro="" textlink="">
      <xdr:nvSpPr>
        <xdr:cNvPr id="597" name="楕円 596"/>
        <xdr:cNvSpPr/>
      </xdr:nvSpPr>
      <xdr:spPr>
        <a:xfrm>
          <a:off x="12763500" y="996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135018</xdr:rowOff>
    </xdr:from>
    <xdr:ext cx="534377" cy="259045"/>
    <xdr:sp macro="" textlink="">
      <xdr:nvSpPr>
        <xdr:cNvPr id="598" name="テキスト ボックス 597"/>
        <xdr:cNvSpPr txBox="1"/>
      </xdr:nvSpPr>
      <xdr:spPr>
        <a:xfrm>
          <a:off x="12547111" y="973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78426</xdr:rowOff>
    </xdr:from>
    <xdr:to>
      <xdr:col>85</xdr:col>
      <xdr:colOff>126364</xdr:colOff>
      <xdr:row>78</xdr:row>
      <xdr:rowOff>139700</xdr:rowOff>
    </xdr:to>
    <xdr:cxnSp macro="">
      <xdr:nvCxnSpPr>
        <xdr:cNvPr id="620" name="直線コネクタ 619"/>
        <xdr:cNvCxnSpPr/>
      </xdr:nvCxnSpPr>
      <xdr:spPr>
        <a:xfrm flipV="1">
          <a:off x="16317595" y="12079926"/>
          <a:ext cx="1269" cy="143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25103</xdr:rowOff>
    </xdr:from>
    <xdr:ext cx="599010" cy="259045"/>
    <xdr:sp macro="" textlink="">
      <xdr:nvSpPr>
        <xdr:cNvPr id="623" name="災害復旧費最大値テキスト"/>
        <xdr:cNvSpPr txBox="1"/>
      </xdr:nvSpPr>
      <xdr:spPr>
        <a:xfrm>
          <a:off x="16370300" y="11855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313,402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78426</xdr:rowOff>
    </xdr:from>
    <xdr:to>
      <xdr:col>86</xdr:col>
      <xdr:colOff>25400</xdr:colOff>
      <xdr:row>70</xdr:row>
      <xdr:rowOff>78426</xdr:rowOff>
    </xdr:to>
    <xdr:cxnSp macro="">
      <xdr:nvCxnSpPr>
        <xdr:cNvPr id="624" name="直線コネクタ 623"/>
        <xdr:cNvCxnSpPr/>
      </xdr:nvCxnSpPr>
      <xdr:spPr>
        <a:xfrm>
          <a:off x="16230600" y="12079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5" name="直線コネクタ 624"/>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41446</xdr:rowOff>
    </xdr:from>
    <xdr:ext cx="534377" cy="259045"/>
    <xdr:sp macro="" textlink="">
      <xdr:nvSpPr>
        <xdr:cNvPr id="626" name="災害復旧費平均値テキスト"/>
        <xdr:cNvSpPr txBox="1"/>
      </xdr:nvSpPr>
      <xdr:spPr>
        <a:xfrm>
          <a:off x="16370300" y="13243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18569</xdr:rowOff>
    </xdr:from>
    <xdr:to>
      <xdr:col>85</xdr:col>
      <xdr:colOff>177800</xdr:colOff>
      <xdr:row>78</xdr:row>
      <xdr:rowOff>120169</xdr:rowOff>
    </xdr:to>
    <xdr:sp macro="" textlink="">
      <xdr:nvSpPr>
        <xdr:cNvPr id="627" name="フローチャート: 判断 626"/>
        <xdr:cNvSpPr/>
      </xdr:nvSpPr>
      <xdr:spPr>
        <a:xfrm>
          <a:off x="16268700" y="1339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28" name="直線コネクタ 627"/>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24727</xdr:rowOff>
    </xdr:from>
    <xdr:to>
      <xdr:col>81</xdr:col>
      <xdr:colOff>101600</xdr:colOff>
      <xdr:row>78</xdr:row>
      <xdr:rowOff>126327</xdr:rowOff>
    </xdr:to>
    <xdr:sp macro="" textlink="">
      <xdr:nvSpPr>
        <xdr:cNvPr id="629" name="フローチャート: 判断 628"/>
        <xdr:cNvSpPr/>
      </xdr:nvSpPr>
      <xdr:spPr>
        <a:xfrm>
          <a:off x="15430500" y="1339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142854</xdr:rowOff>
    </xdr:from>
    <xdr:ext cx="534377" cy="259045"/>
    <xdr:sp macro="" textlink="">
      <xdr:nvSpPr>
        <xdr:cNvPr id="630" name="テキスト ボックス 629"/>
        <xdr:cNvSpPr txBox="1"/>
      </xdr:nvSpPr>
      <xdr:spPr>
        <a:xfrm>
          <a:off x="15214111" y="1317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1" name="直線コネクタ 630"/>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38801</xdr:rowOff>
    </xdr:from>
    <xdr:to>
      <xdr:col>76</xdr:col>
      <xdr:colOff>165100</xdr:colOff>
      <xdr:row>78</xdr:row>
      <xdr:rowOff>140401</xdr:rowOff>
    </xdr:to>
    <xdr:sp macro="" textlink="">
      <xdr:nvSpPr>
        <xdr:cNvPr id="632" name="フローチャート: 判断 631"/>
        <xdr:cNvSpPr/>
      </xdr:nvSpPr>
      <xdr:spPr>
        <a:xfrm>
          <a:off x="14541500" y="1341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156928</xdr:rowOff>
    </xdr:from>
    <xdr:ext cx="534377" cy="259045"/>
    <xdr:sp macro="" textlink="">
      <xdr:nvSpPr>
        <xdr:cNvPr id="633" name="テキスト ボックス 632"/>
        <xdr:cNvSpPr txBox="1"/>
      </xdr:nvSpPr>
      <xdr:spPr>
        <a:xfrm>
          <a:off x="14325111" y="1318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4" name="直線コネクタ 633"/>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41566</xdr:rowOff>
    </xdr:from>
    <xdr:to>
      <xdr:col>72</xdr:col>
      <xdr:colOff>38100</xdr:colOff>
      <xdr:row>78</xdr:row>
      <xdr:rowOff>143166</xdr:rowOff>
    </xdr:to>
    <xdr:sp macro="" textlink="">
      <xdr:nvSpPr>
        <xdr:cNvPr id="635" name="フローチャート: 判断 634"/>
        <xdr:cNvSpPr/>
      </xdr:nvSpPr>
      <xdr:spPr>
        <a:xfrm>
          <a:off x="13652500" y="1341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159693</xdr:rowOff>
    </xdr:from>
    <xdr:ext cx="534377" cy="259045"/>
    <xdr:sp macro="" textlink="">
      <xdr:nvSpPr>
        <xdr:cNvPr id="636" name="テキスト ボックス 635"/>
        <xdr:cNvSpPr txBox="1"/>
      </xdr:nvSpPr>
      <xdr:spPr>
        <a:xfrm>
          <a:off x="13436111" y="1318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27059</xdr:rowOff>
    </xdr:from>
    <xdr:to>
      <xdr:col>67</xdr:col>
      <xdr:colOff>101600</xdr:colOff>
      <xdr:row>78</xdr:row>
      <xdr:rowOff>128659</xdr:rowOff>
    </xdr:to>
    <xdr:sp macro="" textlink="">
      <xdr:nvSpPr>
        <xdr:cNvPr id="637" name="フローチャート: 判断 636"/>
        <xdr:cNvSpPr/>
      </xdr:nvSpPr>
      <xdr:spPr>
        <a:xfrm>
          <a:off x="12763500" y="1340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145186</xdr:rowOff>
    </xdr:from>
    <xdr:ext cx="534377" cy="259045"/>
    <xdr:sp macro="" textlink="">
      <xdr:nvSpPr>
        <xdr:cNvPr id="638" name="テキスト ボックス 637"/>
        <xdr:cNvSpPr txBox="1"/>
      </xdr:nvSpPr>
      <xdr:spPr>
        <a:xfrm>
          <a:off x="12547111" y="1317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4" name="楕円 643"/>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45"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6" name="楕円 645"/>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7" name="テキスト ボックス 646"/>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8" name="楕円 647"/>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49" name="テキスト ボックス 648"/>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0" name="楕円 649"/>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1" name="テキスト ボックス 650"/>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2" name="楕円 651"/>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3" name="テキスト ボックス 652"/>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80406</xdr:rowOff>
    </xdr:from>
    <xdr:to>
      <xdr:col>85</xdr:col>
      <xdr:colOff>126364</xdr:colOff>
      <xdr:row>98</xdr:row>
      <xdr:rowOff>136733</xdr:rowOff>
    </xdr:to>
    <xdr:cxnSp macro="">
      <xdr:nvCxnSpPr>
        <xdr:cNvPr id="675" name="直線コネクタ 674"/>
        <xdr:cNvCxnSpPr/>
      </xdr:nvCxnSpPr>
      <xdr:spPr>
        <a:xfrm flipV="1">
          <a:off x="16317595" y="15853806"/>
          <a:ext cx="1269" cy="108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140560</xdr:rowOff>
    </xdr:from>
    <xdr:ext cx="378565" cy="259045"/>
    <xdr:sp macro="" textlink="">
      <xdr:nvSpPr>
        <xdr:cNvPr id="676" name="公債費最小値テキスト"/>
        <xdr:cNvSpPr txBox="1"/>
      </xdr:nvSpPr>
      <xdr:spPr>
        <a:xfrm>
          <a:off x="16370300" y="16942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136733</xdr:rowOff>
    </xdr:from>
    <xdr:to>
      <xdr:col>86</xdr:col>
      <xdr:colOff>25400</xdr:colOff>
      <xdr:row>98</xdr:row>
      <xdr:rowOff>136733</xdr:rowOff>
    </xdr:to>
    <xdr:cxnSp macro="">
      <xdr:nvCxnSpPr>
        <xdr:cNvPr id="677" name="直線コネクタ 676"/>
        <xdr:cNvCxnSpPr/>
      </xdr:nvCxnSpPr>
      <xdr:spPr>
        <a:xfrm>
          <a:off x="16230600" y="1693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27083</xdr:rowOff>
    </xdr:from>
    <xdr:ext cx="599010" cy="259045"/>
    <xdr:sp macro="" textlink="">
      <xdr:nvSpPr>
        <xdr:cNvPr id="678" name="公債費最大値テキスト"/>
        <xdr:cNvSpPr txBox="1"/>
      </xdr:nvSpPr>
      <xdr:spPr>
        <a:xfrm>
          <a:off x="16370300" y="15629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237,969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80406</xdr:rowOff>
    </xdr:from>
    <xdr:to>
      <xdr:col>86</xdr:col>
      <xdr:colOff>25400</xdr:colOff>
      <xdr:row>92</xdr:row>
      <xdr:rowOff>80406</xdr:rowOff>
    </xdr:to>
    <xdr:cxnSp macro="">
      <xdr:nvCxnSpPr>
        <xdr:cNvPr id="679" name="直線コネクタ 678"/>
        <xdr:cNvCxnSpPr/>
      </xdr:nvCxnSpPr>
      <xdr:spPr>
        <a:xfrm>
          <a:off x="16230600" y="15853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111454</xdr:rowOff>
    </xdr:from>
    <xdr:to>
      <xdr:col>85</xdr:col>
      <xdr:colOff>127000</xdr:colOff>
      <xdr:row>97</xdr:row>
      <xdr:rowOff>129170</xdr:rowOff>
    </xdr:to>
    <xdr:cxnSp macro="">
      <xdr:nvCxnSpPr>
        <xdr:cNvPr id="680" name="直線コネクタ 679"/>
        <xdr:cNvCxnSpPr/>
      </xdr:nvCxnSpPr>
      <xdr:spPr>
        <a:xfrm flipV="1">
          <a:off x="15481300" y="16742104"/>
          <a:ext cx="838200" cy="1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65673</xdr:rowOff>
    </xdr:from>
    <xdr:ext cx="534377" cy="259045"/>
    <xdr:sp macro="" textlink="">
      <xdr:nvSpPr>
        <xdr:cNvPr id="681" name="公債費平均値テキスト"/>
        <xdr:cNvSpPr txBox="1"/>
      </xdr:nvSpPr>
      <xdr:spPr>
        <a:xfrm>
          <a:off x="16370300" y="16353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42796</xdr:rowOff>
    </xdr:from>
    <xdr:to>
      <xdr:col>85</xdr:col>
      <xdr:colOff>177800</xdr:colOff>
      <xdr:row>96</xdr:row>
      <xdr:rowOff>144396</xdr:rowOff>
    </xdr:to>
    <xdr:sp macro="" textlink="">
      <xdr:nvSpPr>
        <xdr:cNvPr id="682" name="フローチャート: 判断 681"/>
        <xdr:cNvSpPr/>
      </xdr:nvSpPr>
      <xdr:spPr>
        <a:xfrm>
          <a:off x="16268700" y="1650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129170</xdr:rowOff>
    </xdr:from>
    <xdr:to>
      <xdr:col>81</xdr:col>
      <xdr:colOff>50800</xdr:colOff>
      <xdr:row>97</xdr:row>
      <xdr:rowOff>130542</xdr:rowOff>
    </xdr:to>
    <xdr:cxnSp macro="">
      <xdr:nvCxnSpPr>
        <xdr:cNvPr id="683" name="直線コネクタ 682"/>
        <xdr:cNvCxnSpPr/>
      </xdr:nvCxnSpPr>
      <xdr:spPr>
        <a:xfrm flipV="1">
          <a:off x="14592300" y="16759820"/>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39357</xdr:rowOff>
    </xdr:from>
    <xdr:to>
      <xdr:col>81</xdr:col>
      <xdr:colOff>101600</xdr:colOff>
      <xdr:row>96</xdr:row>
      <xdr:rowOff>140957</xdr:rowOff>
    </xdr:to>
    <xdr:sp macro="" textlink="">
      <xdr:nvSpPr>
        <xdr:cNvPr id="684" name="フローチャート: 判断 683"/>
        <xdr:cNvSpPr/>
      </xdr:nvSpPr>
      <xdr:spPr>
        <a:xfrm>
          <a:off x="15430500" y="1649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157484</xdr:rowOff>
    </xdr:from>
    <xdr:ext cx="534377" cy="259045"/>
    <xdr:sp macro="" textlink="">
      <xdr:nvSpPr>
        <xdr:cNvPr id="685" name="テキスト ボックス 684"/>
        <xdr:cNvSpPr txBox="1"/>
      </xdr:nvSpPr>
      <xdr:spPr>
        <a:xfrm>
          <a:off x="15214111" y="16273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130542</xdr:rowOff>
    </xdr:from>
    <xdr:to>
      <xdr:col>76</xdr:col>
      <xdr:colOff>114300</xdr:colOff>
      <xdr:row>97</xdr:row>
      <xdr:rowOff>141447</xdr:rowOff>
    </xdr:to>
    <xdr:cxnSp macro="">
      <xdr:nvCxnSpPr>
        <xdr:cNvPr id="686" name="直線コネクタ 685"/>
        <xdr:cNvCxnSpPr/>
      </xdr:nvCxnSpPr>
      <xdr:spPr>
        <a:xfrm flipV="1">
          <a:off x="13703300" y="16761192"/>
          <a:ext cx="889000" cy="10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57719</xdr:rowOff>
    </xdr:from>
    <xdr:to>
      <xdr:col>76</xdr:col>
      <xdr:colOff>165100</xdr:colOff>
      <xdr:row>96</xdr:row>
      <xdr:rowOff>159319</xdr:rowOff>
    </xdr:to>
    <xdr:sp macro="" textlink="">
      <xdr:nvSpPr>
        <xdr:cNvPr id="687" name="フローチャート: 判断 686"/>
        <xdr:cNvSpPr/>
      </xdr:nvSpPr>
      <xdr:spPr>
        <a:xfrm>
          <a:off x="145415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4396</xdr:rowOff>
    </xdr:from>
    <xdr:ext cx="534377" cy="259045"/>
    <xdr:sp macro="" textlink="">
      <xdr:nvSpPr>
        <xdr:cNvPr id="688" name="テキスト ボックス 687"/>
        <xdr:cNvSpPr txBox="1"/>
      </xdr:nvSpPr>
      <xdr:spPr>
        <a:xfrm>
          <a:off x="14325111" y="1629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141447</xdr:rowOff>
    </xdr:from>
    <xdr:to>
      <xdr:col>71</xdr:col>
      <xdr:colOff>177800</xdr:colOff>
      <xdr:row>97</xdr:row>
      <xdr:rowOff>147692</xdr:rowOff>
    </xdr:to>
    <xdr:cxnSp macro="">
      <xdr:nvCxnSpPr>
        <xdr:cNvPr id="689" name="直線コネクタ 688"/>
        <xdr:cNvCxnSpPr/>
      </xdr:nvCxnSpPr>
      <xdr:spPr>
        <a:xfrm flipV="1">
          <a:off x="12814300" y="16772097"/>
          <a:ext cx="889000" cy="6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79391</xdr:rowOff>
    </xdr:from>
    <xdr:to>
      <xdr:col>72</xdr:col>
      <xdr:colOff>38100</xdr:colOff>
      <xdr:row>97</xdr:row>
      <xdr:rowOff>9541</xdr:rowOff>
    </xdr:to>
    <xdr:sp macro="" textlink="">
      <xdr:nvSpPr>
        <xdr:cNvPr id="690" name="フローチャート: 判断 689"/>
        <xdr:cNvSpPr/>
      </xdr:nvSpPr>
      <xdr:spPr>
        <a:xfrm>
          <a:off x="13652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26068</xdr:rowOff>
    </xdr:from>
    <xdr:ext cx="534377" cy="259045"/>
    <xdr:sp macro="" textlink="">
      <xdr:nvSpPr>
        <xdr:cNvPr id="691" name="テキスト ボックス 690"/>
        <xdr:cNvSpPr txBox="1"/>
      </xdr:nvSpPr>
      <xdr:spPr>
        <a:xfrm>
          <a:off x="13436111" y="1631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156786</xdr:rowOff>
    </xdr:from>
    <xdr:to>
      <xdr:col>67</xdr:col>
      <xdr:colOff>101600</xdr:colOff>
      <xdr:row>97</xdr:row>
      <xdr:rowOff>86936</xdr:rowOff>
    </xdr:to>
    <xdr:sp macro="" textlink="">
      <xdr:nvSpPr>
        <xdr:cNvPr id="692" name="フローチャート: 判断 691"/>
        <xdr:cNvSpPr/>
      </xdr:nvSpPr>
      <xdr:spPr>
        <a:xfrm>
          <a:off x="12763500" y="166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103463</xdr:rowOff>
    </xdr:from>
    <xdr:ext cx="534377" cy="259045"/>
    <xdr:sp macro="" textlink="">
      <xdr:nvSpPr>
        <xdr:cNvPr id="693" name="テキスト ボックス 692"/>
        <xdr:cNvSpPr txBox="1"/>
      </xdr:nvSpPr>
      <xdr:spPr>
        <a:xfrm>
          <a:off x="12547111" y="1639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60654</xdr:rowOff>
    </xdr:from>
    <xdr:to>
      <xdr:col>85</xdr:col>
      <xdr:colOff>177800</xdr:colOff>
      <xdr:row>97</xdr:row>
      <xdr:rowOff>162254</xdr:rowOff>
    </xdr:to>
    <xdr:sp macro="" textlink="">
      <xdr:nvSpPr>
        <xdr:cNvPr id="699" name="楕円 698"/>
        <xdr:cNvSpPr/>
      </xdr:nvSpPr>
      <xdr:spPr>
        <a:xfrm>
          <a:off x="16268700" y="1669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39081</xdr:rowOff>
    </xdr:from>
    <xdr:ext cx="534377" cy="259045"/>
    <xdr:sp macro="" textlink="">
      <xdr:nvSpPr>
        <xdr:cNvPr id="700" name="公債費該当値テキスト"/>
        <xdr:cNvSpPr txBox="1"/>
      </xdr:nvSpPr>
      <xdr:spPr>
        <a:xfrm>
          <a:off x="16370300" y="1666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78370</xdr:rowOff>
    </xdr:from>
    <xdr:to>
      <xdr:col>81</xdr:col>
      <xdr:colOff>101600</xdr:colOff>
      <xdr:row>98</xdr:row>
      <xdr:rowOff>8520</xdr:rowOff>
    </xdr:to>
    <xdr:sp macro="" textlink="">
      <xdr:nvSpPr>
        <xdr:cNvPr id="701" name="楕円 700"/>
        <xdr:cNvSpPr/>
      </xdr:nvSpPr>
      <xdr:spPr>
        <a:xfrm>
          <a:off x="15430500" y="1670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171097</xdr:rowOff>
    </xdr:from>
    <xdr:ext cx="534377" cy="259045"/>
    <xdr:sp macro="" textlink="">
      <xdr:nvSpPr>
        <xdr:cNvPr id="702" name="テキスト ボックス 701"/>
        <xdr:cNvSpPr txBox="1"/>
      </xdr:nvSpPr>
      <xdr:spPr>
        <a:xfrm>
          <a:off x="15214111" y="1680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79742</xdr:rowOff>
    </xdr:from>
    <xdr:to>
      <xdr:col>76</xdr:col>
      <xdr:colOff>165100</xdr:colOff>
      <xdr:row>98</xdr:row>
      <xdr:rowOff>9892</xdr:rowOff>
    </xdr:to>
    <xdr:sp macro="" textlink="">
      <xdr:nvSpPr>
        <xdr:cNvPr id="703" name="楕円 702"/>
        <xdr:cNvSpPr/>
      </xdr:nvSpPr>
      <xdr:spPr>
        <a:xfrm>
          <a:off x="14541500" y="1671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1019</xdr:rowOff>
    </xdr:from>
    <xdr:ext cx="534377" cy="259045"/>
    <xdr:sp macro="" textlink="">
      <xdr:nvSpPr>
        <xdr:cNvPr id="704" name="テキスト ボックス 703"/>
        <xdr:cNvSpPr txBox="1"/>
      </xdr:nvSpPr>
      <xdr:spPr>
        <a:xfrm>
          <a:off x="14325111" y="1680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90647</xdr:rowOff>
    </xdr:from>
    <xdr:to>
      <xdr:col>72</xdr:col>
      <xdr:colOff>38100</xdr:colOff>
      <xdr:row>98</xdr:row>
      <xdr:rowOff>20797</xdr:rowOff>
    </xdr:to>
    <xdr:sp macro="" textlink="">
      <xdr:nvSpPr>
        <xdr:cNvPr id="705" name="楕円 704"/>
        <xdr:cNvSpPr/>
      </xdr:nvSpPr>
      <xdr:spPr>
        <a:xfrm>
          <a:off x="13652500" y="1672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11924</xdr:rowOff>
    </xdr:from>
    <xdr:ext cx="534377" cy="259045"/>
    <xdr:sp macro="" textlink="">
      <xdr:nvSpPr>
        <xdr:cNvPr id="706" name="テキスト ボックス 705"/>
        <xdr:cNvSpPr txBox="1"/>
      </xdr:nvSpPr>
      <xdr:spPr>
        <a:xfrm>
          <a:off x="13436111" y="16814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96892</xdr:rowOff>
    </xdr:from>
    <xdr:to>
      <xdr:col>67</xdr:col>
      <xdr:colOff>101600</xdr:colOff>
      <xdr:row>98</xdr:row>
      <xdr:rowOff>27042</xdr:rowOff>
    </xdr:to>
    <xdr:sp macro="" textlink="">
      <xdr:nvSpPr>
        <xdr:cNvPr id="707" name="楕円 706"/>
        <xdr:cNvSpPr/>
      </xdr:nvSpPr>
      <xdr:spPr>
        <a:xfrm>
          <a:off x="12763500" y="1672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18169</xdr:rowOff>
    </xdr:from>
    <xdr:ext cx="534377" cy="259045"/>
    <xdr:sp macro="" textlink="">
      <xdr:nvSpPr>
        <xdr:cNvPr id="708" name="テキスト ボックス 707"/>
        <xdr:cNvSpPr txBox="1"/>
      </xdr:nvSpPr>
      <xdr:spPr>
        <a:xfrm>
          <a:off x="12547111" y="1682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135166</xdr:rowOff>
    </xdr:from>
    <xdr:to>
      <xdr:col>116</xdr:col>
      <xdr:colOff>62864</xdr:colOff>
      <xdr:row>39</xdr:row>
      <xdr:rowOff>44450</xdr:rowOff>
    </xdr:to>
    <xdr:cxnSp macro="">
      <xdr:nvCxnSpPr>
        <xdr:cNvPr id="732" name="直線コネクタ 731"/>
        <xdr:cNvCxnSpPr/>
      </xdr:nvCxnSpPr>
      <xdr:spPr>
        <a:xfrm flipV="1">
          <a:off x="22159595" y="5450116"/>
          <a:ext cx="1269" cy="1280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63682</xdr:rowOff>
    </xdr:from>
    <xdr:ext cx="249299" cy="259045"/>
    <xdr:sp macro="" textlink="">
      <xdr:nvSpPr>
        <xdr:cNvPr id="733" name="諸支出金最小値テキスト"/>
        <xdr:cNvSpPr txBox="1"/>
      </xdr:nvSpPr>
      <xdr:spPr>
        <a:xfrm>
          <a:off x="22212300" y="67502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81843</xdr:rowOff>
    </xdr:from>
    <xdr:ext cx="534377" cy="259045"/>
    <xdr:sp macro="" textlink="">
      <xdr:nvSpPr>
        <xdr:cNvPr id="735" name="諸支出金最大値テキスト"/>
        <xdr:cNvSpPr txBox="1"/>
      </xdr:nvSpPr>
      <xdr:spPr>
        <a:xfrm>
          <a:off x="22212300" y="522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33,619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135166</xdr:rowOff>
    </xdr:from>
    <xdr:to>
      <xdr:col>116</xdr:col>
      <xdr:colOff>152400</xdr:colOff>
      <xdr:row>31</xdr:row>
      <xdr:rowOff>135166</xdr:rowOff>
    </xdr:to>
    <xdr:cxnSp macro="">
      <xdr:nvCxnSpPr>
        <xdr:cNvPr id="736" name="直線コネクタ 735"/>
        <xdr:cNvCxnSpPr/>
      </xdr:nvCxnSpPr>
      <xdr:spPr>
        <a:xfrm>
          <a:off x="22072600" y="5450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152582</xdr:rowOff>
    </xdr:from>
    <xdr:ext cx="378565" cy="259045"/>
    <xdr:sp macro="" textlink="">
      <xdr:nvSpPr>
        <xdr:cNvPr id="738" name="諸支出金平均値テキスト"/>
        <xdr:cNvSpPr txBox="1"/>
      </xdr:nvSpPr>
      <xdr:spPr>
        <a:xfrm>
          <a:off x="22212300" y="64962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129705</xdr:rowOff>
    </xdr:from>
    <xdr:to>
      <xdr:col>116</xdr:col>
      <xdr:colOff>114300</xdr:colOff>
      <xdr:row>39</xdr:row>
      <xdr:rowOff>59855</xdr:rowOff>
    </xdr:to>
    <xdr:sp macro="" textlink="">
      <xdr:nvSpPr>
        <xdr:cNvPr id="739" name="フローチャート: 判断 738"/>
        <xdr:cNvSpPr/>
      </xdr:nvSpPr>
      <xdr:spPr>
        <a:xfrm>
          <a:off x="22110700" y="664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150089</xdr:rowOff>
    </xdr:from>
    <xdr:to>
      <xdr:col>112</xdr:col>
      <xdr:colOff>38100</xdr:colOff>
      <xdr:row>39</xdr:row>
      <xdr:rowOff>80239</xdr:rowOff>
    </xdr:to>
    <xdr:sp macro="" textlink="">
      <xdr:nvSpPr>
        <xdr:cNvPr id="741" name="フローチャート: 判断 740"/>
        <xdr:cNvSpPr/>
      </xdr:nvSpPr>
      <xdr:spPr>
        <a:xfrm>
          <a:off x="21272500" y="666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96766</xdr:rowOff>
    </xdr:from>
    <xdr:ext cx="378565" cy="259045"/>
    <xdr:sp macro="" textlink="">
      <xdr:nvSpPr>
        <xdr:cNvPr id="742" name="テキスト ボックス 741"/>
        <xdr:cNvSpPr txBox="1"/>
      </xdr:nvSpPr>
      <xdr:spPr>
        <a:xfrm>
          <a:off x="21134017" y="6440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142545</xdr:rowOff>
    </xdr:from>
    <xdr:to>
      <xdr:col>107</xdr:col>
      <xdr:colOff>101600</xdr:colOff>
      <xdr:row>39</xdr:row>
      <xdr:rowOff>72695</xdr:rowOff>
    </xdr:to>
    <xdr:sp macro="" textlink="">
      <xdr:nvSpPr>
        <xdr:cNvPr id="744" name="フローチャート: 判断 743"/>
        <xdr:cNvSpPr/>
      </xdr:nvSpPr>
      <xdr:spPr>
        <a:xfrm>
          <a:off x="20383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89222</xdr:rowOff>
    </xdr:from>
    <xdr:ext cx="378565" cy="259045"/>
    <xdr:sp macro="" textlink="">
      <xdr:nvSpPr>
        <xdr:cNvPr id="745" name="テキスト ボックス 744"/>
        <xdr:cNvSpPr txBox="1"/>
      </xdr:nvSpPr>
      <xdr:spPr>
        <a:xfrm>
          <a:off x="20245017" y="6432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151079</xdr:rowOff>
    </xdr:from>
    <xdr:to>
      <xdr:col>102</xdr:col>
      <xdr:colOff>165100</xdr:colOff>
      <xdr:row>39</xdr:row>
      <xdr:rowOff>81229</xdr:rowOff>
    </xdr:to>
    <xdr:sp macro="" textlink="">
      <xdr:nvSpPr>
        <xdr:cNvPr id="747" name="フローチャート: 判断 746"/>
        <xdr:cNvSpPr/>
      </xdr:nvSpPr>
      <xdr:spPr>
        <a:xfrm>
          <a:off x="19494500" y="666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97756</xdr:rowOff>
    </xdr:from>
    <xdr:ext cx="378565" cy="259045"/>
    <xdr:sp macro="" textlink="">
      <xdr:nvSpPr>
        <xdr:cNvPr id="748" name="テキスト ボックス 747"/>
        <xdr:cNvSpPr txBox="1"/>
      </xdr:nvSpPr>
      <xdr:spPr>
        <a:xfrm>
          <a:off x="19356017" y="6441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165062</xdr:rowOff>
    </xdr:from>
    <xdr:to>
      <xdr:col>98</xdr:col>
      <xdr:colOff>38100</xdr:colOff>
      <xdr:row>39</xdr:row>
      <xdr:rowOff>95212</xdr:rowOff>
    </xdr:to>
    <xdr:sp macro="" textlink="">
      <xdr:nvSpPr>
        <xdr:cNvPr id="749" name="フローチャート: 判断 748"/>
        <xdr:cNvSpPr/>
      </xdr:nvSpPr>
      <xdr:spPr>
        <a:xfrm>
          <a:off x="18605500" y="668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111739</xdr:rowOff>
    </xdr:from>
    <xdr:ext cx="249299" cy="259045"/>
    <xdr:sp macro="" textlink="">
      <xdr:nvSpPr>
        <xdr:cNvPr id="750" name="テキスト ボックス 749"/>
        <xdr:cNvSpPr txBox="1"/>
      </xdr:nvSpPr>
      <xdr:spPr>
        <a:xfrm>
          <a:off x="18531650" y="64553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108132</xdr:rowOff>
    </xdr:from>
    <xdr:ext cx="249299" cy="259045"/>
    <xdr:sp macro="" textlink="">
      <xdr:nvSpPr>
        <xdr:cNvPr id="757" name="諸支出金該当値テキスト"/>
        <xdr:cNvSpPr txBox="1"/>
      </xdr:nvSpPr>
      <xdr:spPr>
        <a:xfrm>
          <a:off x="22212300" y="66232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住民一人当たりのコストは対前年度△</a:t>
          </a:r>
          <a:r>
            <a:rPr kumimoji="1" lang="en-US" altLang="ja-JP" sz="1300">
              <a:latin typeface="ＭＳ Ｐゴシック" panose="020B0600070205080204" pitchFamily="50" charset="-128"/>
              <a:ea typeface="ＭＳ Ｐゴシック" panose="020B0600070205080204" pitchFamily="50" charset="-128"/>
            </a:rPr>
            <a:t>27,044</a:t>
          </a:r>
          <a:r>
            <a:rPr kumimoji="1" lang="ja-JP" altLang="en-US" sz="1300">
              <a:latin typeface="ＭＳ Ｐゴシック" panose="020B0600070205080204" pitchFamily="50" charset="-128"/>
              <a:ea typeface="ＭＳ Ｐゴシック" panose="020B0600070205080204" pitchFamily="50" charset="-128"/>
            </a:rPr>
            <a:t>円となった。これは庁舎非構造部材等耐震改修・照明</a:t>
          </a:r>
          <a:r>
            <a:rPr kumimoji="1" lang="en-US" altLang="ja-JP" sz="1300">
              <a:latin typeface="ＭＳ Ｐゴシック" panose="020B0600070205080204" pitchFamily="50" charset="-128"/>
              <a:ea typeface="ＭＳ Ｐゴシック" panose="020B0600070205080204" pitchFamily="50" charset="-128"/>
            </a:rPr>
            <a:t>LED</a:t>
          </a:r>
          <a:r>
            <a:rPr kumimoji="1" lang="ja-JP" altLang="en-US" sz="1300">
              <a:latin typeface="ＭＳ Ｐゴシック" panose="020B0600070205080204" pitchFamily="50" charset="-128"/>
              <a:ea typeface="ＭＳ Ｐゴシック" panose="020B0600070205080204" pitchFamily="50" charset="-128"/>
            </a:rPr>
            <a:t>化改修工事の皆減（△</a:t>
          </a:r>
          <a:r>
            <a:rPr kumimoji="1" lang="en-US" altLang="ja-JP" sz="1300">
              <a:latin typeface="ＭＳ Ｐゴシック" panose="020B0600070205080204" pitchFamily="50" charset="-128"/>
              <a:ea typeface="ＭＳ Ｐゴシック" panose="020B0600070205080204" pitchFamily="50" charset="-128"/>
            </a:rPr>
            <a:t>85,265</a:t>
          </a:r>
          <a:r>
            <a:rPr kumimoji="1" lang="ja-JP" altLang="en-US" sz="1300">
              <a:latin typeface="ＭＳ Ｐゴシック" panose="020B0600070205080204" pitchFamily="50" charset="-128"/>
              <a:ea typeface="ＭＳ Ｐゴシック" panose="020B0600070205080204" pitchFamily="50" charset="-128"/>
            </a:rPr>
            <a:t>千円）、小学校建設基金積立金（△</a:t>
          </a:r>
          <a:r>
            <a:rPr kumimoji="1" lang="en-US" altLang="ja-JP" sz="1300">
              <a:latin typeface="ＭＳ Ｐゴシック" panose="020B0600070205080204" pitchFamily="50" charset="-128"/>
              <a:ea typeface="ＭＳ Ｐゴシック" panose="020B0600070205080204" pitchFamily="50" charset="-128"/>
            </a:rPr>
            <a:t>99,120</a:t>
          </a:r>
          <a:r>
            <a:rPr kumimoji="1" lang="ja-JP" altLang="en-US" sz="1300">
              <a:latin typeface="ＭＳ Ｐゴシック" panose="020B0600070205080204" pitchFamily="50" charset="-128"/>
              <a:ea typeface="ＭＳ Ｐゴシック" panose="020B0600070205080204" pitchFamily="50" charset="-128"/>
            </a:rPr>
            <a:t>千円）及び下水道事業会計補助金（△</a:t>
          </a:r>
          <a:r>
            <a:rPr kumimoji="1" lang="en-US" altLang="ja-JP" sz="1300">
              <a:latin typeface="ＭＳ Ｐゴシック" panose="020B0600070205080204" pitchFamily="50" charset="-128"/>
              <a:ea typeface="ＭＳ Ｐゴシック" panose="020B0600070205080204" pitchFamily="50" charset="-128"/>
            </a:rPr>
            <a:t>47,043</a:t>
          </a:r>
          <a:r>
            <a:rPr kumimoji="1" lang="ja-JP" altLang="en-US" sz="1300">
              <a:latin typeface="ＭＳ Ｐゴシック" panose="020B0600070205080204" pitchFamily="50" charset="-128"/>
              <a:ea typeface="ＭＳ Ｐゴシック" panose="020B0600070205080204" pitchFamily="50" charset="-128"/>
            </a:rPr>
            <a:t>千円）の減少に伴い、総務費、教育費及び土木費が減少したことによるものが大きい。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岐阜県川辺町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年度においては、財政調整基金の取り崩し（△</a:t>
          </a:r>
          <a:r>
            <a:rPr kumimoji="1" lang="en-US" altLang="ja-JP" sz="1400">
              <a:latin typeface="ＭＳ ゴシック" pitchFamily="49" charset="-128"/>
              <a:ea typeface="ＭＳ ゴシック" pitchFamily="49" charset="-128"/>
            </a:rPr>
            <a:t>128,246</a:t>
          </a:r>
          <a:r>
            <a:rPr kumimoji="1" lang="ja-JP" altLang="en-US" sz="1400">
              <a:latin typeface="ＭＳ ゴシック" pitchFamily="49" charset="-128"/>
              <a:ea typeface="ＭＳ ゴシック" pitchFamily="49" charset="-128"/>
            </a:rPr>
            <a:t>千円）を行い、財政調整基金残高は</a:t>
          </a:r>
          <a:r>
            <a:rPr kumimoji="1" lang="en-US" altLang="ja-JP" sz="1400">
              <a:latin typeface="ＭＳ ゴシック" pitchFamily="49" charset="-128"/>
              <a:ea typeface="ＭＳ ゴシック" pitchFamily="49" charset="-128"/>
            </a:rPr>
            <a:t>1,321,162</a:t>
          </a:r>
          <a:r>
            <a:rPr kumimoji="1" lang="ja-JP" altLang="en-US" sz="1400">
              <a:latin typeface="ＭＳ ゴシック" pitchFamily="49" charset="-128"/>
              <a:ea typeface="ＭＳ ゴシック" pitchFamily="49" charset="-128"/>
            </a:rPr>
            <a:t>千円となり、基金残高割合は減少した。　</a:t>
          </a:r>
        </a:p>
        <a:p>
          <a:r>
            <a:rPr kumimoji="1" lang="ja-JP" altLang="en-US" sz="1400">
              <a:latin typeface="ＭＳ ゴシック" pitchFamily="49" charset="-128"/>
              <a:ea typeface="ＭＳ ゴシック" pitchFamily="49" charset="-128"/>
            </a:rPr>
            <a:t>　実質収支額が△</a:t>
          </a:r>
          <a:r>
            <a:rPr kumimoji="1" lang="en-US" altLang="ja-JP" sz="1400">
              <a:latin typeface="ＭＳ ゴシック" pitchFamily="49" charset="-128"/>
              <a:ea typeface="ＭＳ ゴシック" pitchFamily="49" charset="-128"/>
            </a:rPr>
            <a:t>2,927</a:t>
          </a:r>
          <a:r>
            <a:rPr kumimoji="1" lang="ja-JP" altLang="en-US" sz="1400">
              <a:latin typeface="ＭＳ ゴシック" pitchFamily="49" charset="-128"/>
              <a:ea typeface="ＭＳ ゴシック" pitchFamily="49" charset="-128"/>
            </a:rPr>
            <a:t>千円と令和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年度よりも減少したことから、実質単年度収支の割合も令和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年度と比較して減となった。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岐阜県川辺町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各会計において実質収支額は引き続き黒字となっている。</a:t>
          </a:r>
        </a:p>
        <a:p>
          <a:r>
            <a:rPr kumimoji="1" lang="ja-JP" altLang="en-US" sz="1400">
              <a:latin typeface="ＭＳ ゴシック" pitchFamily="49" charset="-128"/>
              <a:ea typeface="ＭＳ ゴシック" pitchFamily="49" charset="-128"/>
            </a:rPr>
            <a:t>　今後も各会計において健全な状態を維持していくよう努める。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岐阜県川辺町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防災行政無線デジタル化更新事業の元金償還が始まったことにより、元利償還金が増加（</a:t>
          </a:r>
          <a:r>
            <a:rPr kumimoji="1" lang="en-US" altLang="ja-JP" sz="1400">
              <a:latin typeface="ＭＳ ゴシック" pitchFamily="49" charset="-128"/>
              <a:ea typeface="ＭＳ ゴシック" pitchFamily="49" charset="-128"/>
            </a:rPr>
            <a:t>+33</a:t>
          </a:r>
          <a:r>
            <a:rPr kumimoji="1" lang="ja-JP" altLang="en-US" sz="1400">
              <a:latin typeface="ＭＳ ゴシック" pitchFamily="49" charset="-128"/>
              <a:ea typeface="ＭＳ ゴシック" pitchFamily="49" charset="-128"/>
            </a:rPr>
            <a:t>百万円）したことにより、実質公債費比率の分子は増加した。</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減債基金積立金について、該当する積立実績はない。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岐阜県川辺町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将来負担額は対前年度△</a:t>
          </a:r>
          <a:r>
            <a:rPr kumimoji="1" lang="en-US" altLang="ja-JP" sz="1400">
              <a:latin typeface="ＭＳ ゴシック" pitchFamily="49" charset="-128"/>
              <a:ea typeface="ＭＳ ゴシック" pitchFamily="49" charset="-128"/>
            </a:rPr>
            <a:t>355</a:t>
          </a:r>
          <a:r>
            <a:rPr kumimoji="1" lang="ja-JP" altLang="en-US" sz="1400">
              <a:latin typeface="ＭＳ ゴシック" pitchFamily="49" charset="-128"/>
              <a:ea typeface="ＭＳ ゴシック" pitchFamily="49" charset="-128"/>
            </a:rPr>
            <a:t>百万円となった。これは防災行政無線デジタル化更新事業の元金償還が始まったことにより、元利償還金が増加し地方債残高が減少したためである。</a:t>
          </a:r>
        </a:p>
        <a:p>
          <a:r>
            <a:rPr kumimoji="1" lang="ja-JP" altLang="en-US" sz="1400">
              <a:latin typeface="ＭＳ ゴシック" pitchFamily="49" charset="-128"/>
              <a:ea typeface="ＭＳ ゴシック" pitchFamily="49" charset="-128"/>
            </a:rPr>
            <a:t>　充当可能財源等は△</a:t>
          </a:r>
          <a:r>
            <a:rPr kumimoji="1" lang="en-US" altLang="ja-JP" sz="1400">
              <a:latin typeface="ＭＳ ゴシック" pitchFamily="49" charset="-128"/>
              <a:ea typeface="ＭＳ ゴシック" pitchFamily="49" charset="-128"/>
            </a:rPr>
            <a:t>349</a:t>
          </a:r>
          <a:r>
            <a:rPr kumimoji="1" lang="ja-JP" altLang="en-US" sz="1400">
              <a:latin typeface="ＭＳ ゴシック" pitchFamily="49" charset="-128"/>
              <a:ea typeface="ＭＳ ゴシック" pitchFamily="49" charset="-128"/>
            </a:rPr>
            <a:t>百万円となり、これは上記理由により基準財政需要額における公債費が減少したためである。</a:t>
          </a:r>
        </a:p>
        <a:p>
          <a:r>
            <a:rPr kumimoji="1" lang="ja-JP" altLang="en-US" sz="1400">
              <a:latin typeface="ＭＳ ゴシック" pitchFamily="49" charset="-128"/>
              <a:ea typeface="ＭＳ ゴシック" pitchFamily="49" charset="-128"/>
            </a:rPr>
            <a:t>　地方債については将来的な負担の平準化の観点から積極的に活用していくが、財政措置のあるものに限定するなど不用意に残高を増加させないよう慎重な借入を行う。</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岐阜県川辺町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年度においては、財政調整基金で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百万円の取り崩しを行い、減債基金へ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百万円、小学校建設基金へ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百万円の積み立てを行った結果、基金全体の残高としては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百万円の減少、その他特定目的基金の残高としては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取り崩しは極力控え、突発的な事業費の発生や事業費の増大に対応できるよう継続的かつ計画的に積み立てを実施していく。また、その他特定目的基金は対象となる事業の動向を注視し、計画的な積み立てや財源としての取り崩しを行うとともに必要に応じて創設や目的を果たした基金の廃止も視野に入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・小学校建設基金：小学校再編に伴う新校舎建設財源として将来の負担に備えるため創設され、計画的に積み立てを実施</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・まちづくり基金：ふるさと納税を原資とし、積み立て翌年度に繰り入れて寄附の目的に沿って活用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・環境整備基金：生活環境整備の財源として下水道事業に活用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・いきがい基金：高齢者保健福祉施策の積極的な推進目的に創設され、対象事業に充当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・山川橋整備基金：山川橋の改修や架け替え費用として活用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・子ども育成基金：教育文化奨励金、国際交流事業、ブックスタート事業に活用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・企業立地促進奨励金準備基金：企業立地促進条例に基づく奨励金の突発的な増加に対する財源として活用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・スポーツ振興基金：全国大会出場選手激励金に活用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・ふるさと農村活性化対策基金：農村の活性化を図る目的で創設され、対象事業に充当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・森林環境譲与税基金：森林環境譲与税を翌年度事業に活用するため創設。対象事業は交付年度に実施されるため、初年度の限定的な措置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年度においては、小学校建設基金へ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百万円の積み立てを行ったためその他特定目的基金の残高は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小学校統廃合計画において、令和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開校を目標としており、小学校建設基金へ毎年度積み立てを行っているが、新校舎建設の詳細が明らかとなっていく中で必要経費が判明した場合には、積立額の増減を行い、十分な財源を確保していく。また、その他特定目的基金についてはそれぞれの必要性を吟味し、目的に合わせて計画的に積み立て、取り崩しを行っていくとともに、必要に応じて創設や目的を果たした基金等の廃止をするなど適正に管理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年度において、一括運用基金利子分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百万円を積み立てたが、普通建設事業費の財源として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百万円の取り崩しを行ったため、基金残高は減少した。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現在、本町の財政調整基金は標準財政規模の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近くを有しており、標準である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大きく超えた残高となっている。そのため、突発的な財政需要に対応できる能力はあるが、物価高騰や老朽化した施設の改修等による普通建設事業費の増加が見込まれることから、こうした事業の財政確保に備え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百万円増加している。これは主に令和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年度交付税再算定における臨時財政対策債償還基金費であり、後年度の臨時財政対策債の償還分に備えるため積み立てたものである。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現状において、取崩予定はなく、突発的な財源不足に対応できるように備えておく。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5608723</v>
      </c>
      <c r="BO4" s="371"/>
      <c r="BP4" s="371"/>
      <c r="BQ4" s="371"/>
      <c r="BR4" s="371"/>
      <c r="BS4" s="371"/>
      <c r="BT4" s="371"/>
      <c r="BU4" s="372"/>
      <c r="BV4" s="370">
        <v>5893954</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7.6</v>
      </c>
      <c r="CU4" s="377"/>
      <c r="CV4" s="377"/>
      <c r="CW4" s="377"/>
      <c r="CX4" s="377"/>
      <c r="CY4" s="377"/>
      <c r="CZ4" s="377"/>
      <c r="DA4" s="378"/>
      <c r="DB4" s="376">
        <v>7.8</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5271428</v>
      </c>
      <c r="BO5" s="408"/>
      <c r="BP5" s="408"/>
      <c r="BQ5" s="408"/>
      <c r="BR5" s="408"/>
      <c r="BS5" s="408"/>
      <c r="BT5" s="408"/>
      <c r="BU5" s="409"/>
      <c r="BV5" s="407">
        <v>5604571</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84.6</v>
      </c>
      <c r="CU5" s="405"/>
      <c r="CV5" s="405"/>
      <c r="CW5" s="405"/>
      <c r="CX5" s="405"/>
      <c r="CY5" s="405"/>
      <c r="CZ5" s="405"/>
      <c r="DA5" s="406"/>
      <c r="DB5" s="404">
        <v>78.7</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337295</v>
      </c>
      <c r="BO6" s="408"/>
      <c r="BP6" s="408"/>
      <c r="BQ6" s="408"/>
      <c r="BR6" s="408"/>
      <c r="BS6" s="408"/>
      <c r="BT6" s="408"/>
      <c r="BU6" s="409"/>
      <c r="BV6" s="407">
        <v>289383</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85.2</v>
      </c>
      <c r="CU6" s="445"/>
      <c r="CV6" s="445"/>
      <c r="CW6" s="445"/>
      <c r="CX6" s="445"/>
      <c r="CY6" s="445"/>
      <c r="CZ6" s="445"/>
      <c r="DA6" s="446"/>
      <c r="DB6" s="444">
        <v>79.8</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71511</v>
      </c>
      <c r="BO7" s="408"/>
      <c r="BP7" s="408"/>
      <c r="BQ7" s="408"/>
      <c r="BR7" s="408"/>
      <c r="BS7" s="408"/>
      <c r="BT7" s="408"/>
      <c r="BU7" s="409"/>
      <c r="BV7" s="407">
        <v>20672</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3501617</v>
      </c>
      <c r="CU7" s="408"/>
      <c r="CV7" s="408"/>
      <c r="CW7" s="408"/>
      <c r="CX7" s="408"/>
      <c r="CY7" s="408"/>
      <c r="CZ7" s="408"/>
      <c r="DA7" s="409"/>
      <c r="DB7" s="407">
        <v>3437010</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265784</v>
      </c>
      <c r="BO8" s="408"/>
      <c r="BP8" s="408"/>
      <c r="BQ8" s="408"/>
      <c r="BR8" s="408"/>
      <c r="BS8" s="408"/>
      <c r="BT8" s="408"/>
      <c r="BU8" s="409"/>
      <c r="BV8" s="407">
        <v>268711</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0.42</v>
      </c>
      <c r="CU8" s="448"/>
      <c r="CV8" s="448"/>
      <c r="CW8" s="448"/>
      <c r="CX8" s="448"/>
      <c r="CY8" s="448"/>
      <c r="CZ8" s="448"/>
      <c r="DA8" s="449"/>
      <c r="DB8" s="447">
        <v>0.44</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9860</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110</v>
      </c>
      <c r="AV9" s="440"/>
      <c r="AW9" s="440"/>
      <c r="AX9" s="440"/>
      <c r="AY9" s="441" t="s">
        <v>111</v>
      </c>
      <c r="AZ9" s="442"/>
      <c r="BA9" s="442"/>
      <c r="BB9" s="442"/>
      <c r="BC9" s="442"/>
      <c r="BD9" s="442"/>
      <c r="BE9" s="442"/>
      <c r="BF9" s="442"/>
      <c r="BG9" s="442"/>
      <c r="BH9" s="442"/>
      <c r="BI9" s="442"/>
      <c r="BJ9" s="442"/>
      <c r="BK9" s="442"/>
      <c r="BL9" s="442"/>
      <c r="BM9" s="443"/>
      <c r="BN9" s="407">
        <v>-2927</v>
      </c>
      <c r="BO9" s="408"/>
      <c r="BP9" s="408"/>
      <c r="BQ9" s="408"/>
      <c r="BR9" s="408"/>
      <c r="BS9" s="408"/>
      <c r="BT9" s="408"/>
      <c r="BU9" s="409"/>
      <c r="BV9" s="407">
        <v>8318</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9.6</v>
      </c>
      <c r="CU9" s="405"/>
      <c r="CV9" s="405"/>
      <c r="CW9" s="405"/>
      <c r="CX9" s="405"/>
      <c r="CY9" s="405"/>
      <c r="CZ9" s="405"/>
      <c r="DA9" s="406"/>
      <c r="DB9" s="404">
        <v>8.6999999999999993</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113</v>
      </c>
      <c r="M10" s="437"/>
      <c r="N10" s="437"/>
      <c r="O10" s="437"/>
      <c r="P10" s="437"/>
      <c r="Q10" s="438"/>
      <c r="R10" s="458">
        <v>10197</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90</v>
      </c>
      <c r="AV10" s="440"/>
      <c r="AW10" s="440"/>
      <c r="AX10" s="440"/>
      <c r="AY10" s="441" t="s">
        <v>115</v>
      </c>
      <c r="AZ10" s="442"/>
      <c r="BA10" s="442"/>
      <c r="BB10" s="442"/>
      <c r="BC10" s="442"/>
      <c r="BD10" s="442"/>
      <c r="BE10" s="442"/>
      <c r="BF10" s="442"/>
      <c r="BG10" s="442"/>
      <c r="BH10" s="442"/>
      <c r="BI10" s="442"/>
      <c r="BJ10" s="442"/>
      <c r="BK10" s="442"/>
      <c r="BL10" s="442"/>
      <c r="BM10" s="443"/>
      <c r="BN10" s="407">
        <v>5037</v>
      </c>
      <c r="BO10" s="408"/>
      <c r="BP10" s="408"/>
      <c r="BQ10" s="408"/>
      <c r="BR10" s="408"/>
      <c r="BS10" s="408"/>
      <c r="BT10" s="408"/>
      <c r="BU10" s="409"/>
      <c r="BV10" s="407">
        <v>5118</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9843</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128246</v>
      </c>
      <c r="BO12" s="408"/>
      <c r="BP12" s="408"/>
      <c r="BQ12" s="408"/>
      <c r="BR12" s="408"/>
      <c r="BS12" s="408"/>
      <c r="BT12" s="408"/>
      <c r="BU12" s="409"/>
      <c r="BV12" s="407">
        <v>127190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9548</v>
      </c>
      <c r="S13" s="492"/>
      <c r="T13" s="492"/>
      <c r="U13" s="492"/>
      <c r="V13" s="493"/>
      <c r="W13" s="423" t="s">
        <v>131</v>
      </c>
      <c r="X13" s="424"/>
      <c r="Y13" s="424"/>
      <c r="Z13" s="424"/>
      <c r="AA13" s="424"/>
      <c r="AB13" s="414"/>
      <c r="AC13" s="458">
        <v>91</v>
      </c>
      <c r="AD13" s="459"/>
      <c r="AE13" s="459"/>
      <c r="AF13" s="459"/>
      <c r="AG13" s="501"/>
      <c r="AH13" s="458">
        <v>134</v>
      </c>
      <c r="AI13" s="459"/>
      <c r="AJ13" s="459"/>
      <c r="AK13" s="459"/>
      <c r="AL13" s="460"/>
      <c r="AM13" s="436" t="s">
        <v>132</v>
      </c>
      <c r="AN13" s="437"/>
      <c r="AO13" s="437"/>
      <c r="AP13" s="437"/>
      <c r="AQ13" s="437"/>
      <c r="AR13" s="437"/>
      <c r="AS13" s="437"/>
      <c r="AT13" s="438"/>
      <c r="AU13" s="439" t="s">
        <v>110</v>
      </c>
      <c r="AV13" s="440"/>
      <c r="AW13" s="440"/>
      <c r="AX13" s="440"/>
      <c r="AY13" s="441" t="s">
        <v>133</v>
      </c>
      <c r="AZ13" s="442"/>
      <c r="BA13" s="442"/>
      <c r="BB13" s="442"/>
      <c r="BC13" s="442"/>
      <c r="BD13" s="442"/>
      <c r="BE13" s="442"/>
      <c r="BF13" s="442"/>
      <c r="BG13" s="442"/>
      <c r="BH13" s="442"/>
      <c r="BI13" s="442"/>
      <c r="BJ13" s="442"/>
      <c r="BK13" s="442"/>
      <c r="BL13" s="442"/>
      <c r="BM13" s="443"/>
      <c r="BN13" s="407">
        <v>-126136</v>
      </c>
      <c r="BO13" s="408"/>
      <c r="BP13" s="408"/>
      <c r="BQ13" s="408"/>
      <c r="BR13" s="408"/>
      <c r="BS13" s="408"/>
      <c r="BT13" s="408"/>
      <c r="BU13" s="409"/>
      <c r="BV13" s="407">
        <v>-113754</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9.1</v>
      </c>
      <c r="CU13" s="405"/>
      <c r="CV13" s="405"/>
      <c r="CW13" s="405"/>
      <c r="CX13" s="405"/>
      <c r="CY13" s="405"/>
      <c r="CZ13" s="405"/>
      <c r="DA13" s="406"/>
      <c r="DB13" s="404">
        <v>8.8000000000000007</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9962</v>
      </c>
      <c r="S14" s="492"/>
      <c r="T14" s="492"/>
      <c r="U14" s="492"/>
      <c r="V14" s="493"/>
      <c r="W14" s="397"/>
      <c r="X14" s="398"/>
      <c r="Y14" s="398"/>
      <c r="Z14" s="398"/>
      <c r="AA14" s="398"/>
      <c r="AB14" s="387"/>
      <c r="AC14" s="494">
        <v>1.8</v>
      </c>
      <c r="AD14" s="495"/>
      <c r="AE14" s="495"/>
      <c r="AF14" s="495"/>
      <c r="AG14" s="496"/>
      <c r="AH14" s="494">
        <v>2.6</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9724</v>
      </c>
      <c r="S15" s="492"/>
      <c r="T15" s="492"/>
      <c r="U15" s="492"/>
      <c r="V15" s="493"/>
      <c r="W15" s="423" t="s">
        <v>137</v>
      </c>
      <c r="X15" s="424"/>
      <c r="Y15" s="424"/>
      <c r="Z15" s="424"/>
      <c r="AA15" s="424"/>
      <c r="AB15" s="414"/>
      <c r="AC15" s="458">
        <v>2089</v>
      </c>
      <c r="AD15" s="459"/>
      <c r="AE15" s="459"/>
      <c r="AF15" s="459"/>
      <c r="AG15" s="501"/>
      <c r="AH15" s="458">
        <v>2066</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1353020</v>
      </c>
      <c r="BO15" s="371"/>
      <c r="BP15" s="371"/>
      <c r="BQ15" s="371"/>
      <c r="BR15" s="371"/>
      <c r="BS15" s="371"/>
      <c r="BT15" s="371"/>
      <c r="BU15" s="372"/>
      <c r="BV15" s="370">
        <v>1284512</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40.700000000000003</v>
      </c>
      <c r="AD16" s="495"/>
      <c r="AE16" s="495"/>
      <c r="AF16" s="495"/>
      <c r="AG16" s="496"/>
      <c r="AH16" s="494">
        <v>40.5</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3129493</v>
      </c>
      <c r="BO16" s="408"/>
      <c r="BP16" s="408"/>
      <c r="BQ16" s="408"/>
      <c r="BR16" s="408"/>
      <c r="BS16" s="408"/>
      <c r="BT16" s="408"/>
      <c r="BU16" s="409"/>
      <c r="BV16" s="407">
        <v>3056703</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2951</v>
      </c>
      <c r="AD17" s="459"/>
      <c r="AE17" s="459"/>
      <c r="AF17" s="459"/>
      <c r="AG17" s="501"/>
      <c r="AH17" s="458">
        <v>2900</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1703762</v>
      </c>
      <c r="BO17" s="408"/>
      <c r="BP17" s="408"/>
      <c r="BQ17" s="408"/>
      <c r="BR17" s="408"/>
      <c r="BS17" s="408"/>
      <c r="BT17" s="408"/>
      <c r="BU17" s="409"/>
      <c r="BV17" s="407">
        <v>1613001</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41.16</v>
      </c>
      <c r="M18" s="531"/>
      <c r="N18" s="531"/>
      <c r="O18" s="531"/>
      <c r="P18" s="531"/>
      <c r="Q18" s="531"/>
      <c r="R18" s="532"/>
      <c r="S18" s="532"/>
      <c r="T18" s="532"/>
      <c r="U18" s="532"/>
      <c r="V18" s="533"/>
      <c r="W18" s="425"/>
      <c r="X18" s="426"/>
      <c r="Y18" s="426"/>
      <c r="Z18" s="426"/>
      <c r="AA18" s="426"/>
      <c r="AB18" s="417"/>
      <c r="AC18" s="534">
        <v>57.5</v>
      </c>
      <c r="AD18" s="535"/>
      <c r="AE18" s="535"/>
      <c r="AF18" s="535"/>
      <c r="AG18" s="536"/>
      <c r="AH18" s="534">
        <v>56.9</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2962853</v>
      </c>
      <c r="BO18" s="408"/>
      <c r="BP18" s="408"/>
      <c r="BQ18" s="408"/>
      <c r="BR18" s="408"/>
      <c r="BS18" s="408"/>
      <c r="BT18" s="408"/>
      <c r="BU18" s="409"/>
      <c r="BV18" s="407">
        <v>2763345</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240</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4184326</v>
      </c>
      <c r="BO19" s="408"/>
      <c r="BP19" s="408"/>
      <c r="BQ19" s="408"/>
      <c r="BR19" s="408"/>
      <c r="BS19" s="408"/>
      <c r="BT19" s="408"/>
      <c r="BU19" s="409"/>
      <c r="BV19" s="407">
        <v>4236069</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3702</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3576412</v>
      </c>
      <c r="BO22" s="371"/>
      <c r="BP22" s="371"/>
      <c r="BQ22" s="371"/>
      <c r="BR22" s="371"/>
      <c r="BS22" s="371"/>
      <c r="BT22" s="371"/>
      <c r="BU22" s="372"/>
      <c r="BV22" s="370">
        <v>3839138</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3175791</v>
      </c>
      <c r="BO23" s="408"/>
      <c r="BP23" s="408"/>
      <c r="BQ23" s="408"/>
      <c r="BR23" s="408"/>
      <c r="BS23" s="408"/>
      <c r="BT23" s="408"/>
      <c r="BU23" s="409"/>
      <c r="BV23" s="407">
        <v>3432452</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6678</v>
      </c>
      <c r="R24" s="459"/>
      <c r="S24" s="459"/>
      <c r="T24" s="459"/>
      <c r="U24" s="459"/>
      <c r="V24" s="501"/>
      <c r="W24" s="553"/>
      <c r="X24" s="554"/>
      <c r="Y24" s="555"/>
      <c r="Z24" s="457" t="s">
        <v>162</v>
      </c>
      <c r="AA24" s="437"/>
      <c r="AB24" s="437"/>
      <c r="AC24" s="437"/>
      <c r="AD24" s="437"/>
      <c r="AE24" s="437"/>
      <c r="AF24" s="437"/>
      <c r="AG24" s="438"/>
      <c r="AH24" s="458">
        <v>95</v>
      </c>
      <c r="AI24" s="459"/>
      <c r="AJ24" s="459"/>
      <c r="AK24" s="459"/>
      <c r="AL24" s="501"/>
      <c r="AM24" s="458">
        <v>266950</v>
      </c>
      <c r="AN24" s="459"/>
      <c r="AO24" s="459"/>
      <c r="AP24" s="459"/>
      <c r="AQ24" s="459"/>
      <c r="AR24" s="501"/>
      <c r="AS24" s="458">
        <v>2810</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1631013</v>
      </c>
      <c r="BO24" s="408"/>
      <c r="BP24" s="408"/>
      <c r="BQ24" s="408"/>
      <c r="BR24" s="408"/>
      <c r="BS24" s="408"/>
      <c r="BT24" s="408"/>
      <c r="BU24" s="409"/>
      <c r="BV24" s="407">
        <v>1701093</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t="s">
        <v>122</v>
      </c>
      <c r="M25" s="459"/>
      <c r="N25" s="459"/>
      <c r="O25" s="459"/>
      <c r="P25" s="501"/>
      <c r="Q25" s="458" t="s">
        <v>122</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1920</v>
      </c>
      <c r="BO25" s="371"/>
      <c r="BP25" s="371"/>
      <c r="BQ25" s="371"/>
      <c r="BR25" s="371"/>
      <c r="BS25" s="371"/>
      <c r="BT25" s="371"/>
      <c r="BU25" s="372"/>
      <c r="BV25" s="370">
        <v>2668</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5192</v>
      </c>
      <c r="R26" s="459"/>
      <c r="S26" s="459"/>
      <c r="T26" s="459"/>
      <c r="U26" s="459"/>
      <c r="V26" s="501"/>
      <c r="W26" s="553"/>
      <c r="X26" s="554"/>
      <c r="Y26" s="555"/>
      <c r="Z26" s="457" t="s">
        <v>168</v>
      </c>
      <c r="AA26" s="559"/>
      <c r="AB26" s="559"/>
      <c r="AC26" s="559"/>
      <c r="AD26" s="559"/>
      <c r="AE26" s="559"/>
      <c r="AF26" s="559"/>
      <c r="AG26" s="560"/>
      <c r="AH26" s="458" t="s">
        <v>122</v>
      </c>
      <c r="AI26" s="459"/>
      <c r="AJ26" s="459"/>
      <c r="AK26" s="459"/>
      <c r="AL26" s="501"/>
      <c r="AM26" s="458" t="s">
        <v>122</v>
      </c>
      <c r="AN26" s="459"/>
      <c r="AO26" s="459"/>
      <c r="AP26" s="459"/>
      <c r="AQ26" s="459"/>
      <c r="AR26" s="501"/>
      <c r="AS26" s="458" t="s">
        <v>122</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2741</v>
      </c>
      <c r="R27" s="459"/>
      <c r="S27" s="459"/>
      <c r="T27" s="459"/>
      <c r="U27" s="459"/>
      <c r="V27" s="501"/>
      <c r="W27" s="553"/>
      <c r="X27" s="554"/>
      <c r="Y27" s="555"/>
      <c r="Z27" s="457" t="s">
        <v>171</v>
      </c>
      <c r="AA27" s="437"/>
      <c r="AB27" s="437"/>
      <c r="AC27" s="437"/>
      <c r="AD27" s="437"/>
      <c r="AE27" s="437"/>
      <c r="AF27" s="437"/>
      <c r="AG27" s="438"/>
      <c r="AH27" s="458">
        <v>1</v>
      </c>
      <c r="AI27" s="459"/>
      <c r="AJ27" s="459"/>
      <c r="AK27" s="459"/>
      <c r="AL27" s="501"/>
      <c r="AM27" s="458" t="s">
        <v>172</v>
      </c>
      <c r="AN27" s="459"/>
      <c r="AO27" s="459"/>
      <c r="AP27" s="459"/>
      <c r="AQ27" s="459"/>
      <c r="AR27" s="501"/>
      <c r="AS27" s="458" t="s">
        <v>172</v>
      </c>
      <c r="AT27" s="459"/>
      <c r="AU27" s="459"/>
      <c r="AV27" s="459"/>
      <c r="AW27" s="459"/>
      <c r="AX27" s="460"/>
      <c r="AY27" s="502" t="s">
        <v>173</v>
      </c>
      <c r="AZ27" s="503"/>
      <c r="BA27" s="503"/>
      <c r="BB27" s="503"/>
      <c r="BC27" s="503"/>
      <c r="BD27" s="503"/>
      <c r="BE27" s="503"/>
      <c r="BF27" s="503"/>
      <c r="BG27" s="503"/>
      <c r="BH27" s="503"/>
      <c r="BI27" s="503"/>
      <c r="BJ27" s="503"/>
      <c r="BK27" s="503"/>
      <c r="BL27" s="503"/>
      <c r="BM27" s="504"/>
      <c r="BN27" s="526">
        <v>175005</v>
      </c>
      <c r="BO27" s="527"/>
      <c r="BP27" s="527"/>
      <c r="BQ27" s="527"/>
      <c r="BR27" s="527"/>
      <c r="BS27" s="527"/>
      <c r="BT27" s="527"/>
      <c r="BU27" s="528"/>
      <c r="BV27" s="526">
        <v>174985</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174</v>
      </c>
      <c r="F28" s="437"/>
      <c r="G28" s="437"/>
      <c r="H28" s="437"/>
      <c r="I28" s="437"/>
      <c r="J28" s="437"/>
      <c r="K28" s="438"/>
      <c r="L28" s="458">
        <v>1</v>
      </c>
      <c r="M28" s="459"/>
      <c r="N28" s="459"/>
      <c r="O28" s="459"/>
      <c r="P28" s="501"/>
      <c r="Q28" s="458">
        <v>2131</v>
      </c>
      <c r="R28" s="459"/>
      <c r="S28" s="459"/>
      <c r="T28" s="459"/>
      <c r="U28" s="459"/>
      <c r="V28" s="501"/>
      <c r="W28" s="553"/>
      <c r="X28" s="554"/>
      <c r="Y28" s="555"/>
      <c r="Z28" s="457" t="s">
        <v>175</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176</v>
      </c>
      <c r="AZ28" s="562"/>
      <c r="BA28" s="562"/>
      <c r="BB28" s="563"/>
      <c r="BC28" s="367" t="s">
        <v>46</v>
      </c>
      <c r="BD28" s="368"/>
      <c r="BE28" s="368"/>
      <c r="BF28" s="368"/>
      <c r="BG28" s="368"/>
      <c r="BH28" s="368"/>
      <c r="BI28" s="368"/>
      <c r="BJ28" s="368"/>
      <c r="BK28" s="368"/>
      <c r="BL28" s="368"/>
      <c r="BM28" s="369"/>
      <c r="BN28" s="370">
        <v>1321162</v>
      </c>
      <c r="BO28" s="371"/>
      <c r="BP28" s="371"/>
      <c r="BQ28" s="371"/>
      <c r="BR28" s="371"/>
      <c r="BS28" s="371"/>
      <c r="BT28" s="371"/>
      <c r="BU28" s="372"/>
      <c r="BV28" s="370">
        <v>1444371</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177</v>
      </c>
      <c r="F29" s="437"/>
      <c r="G29" s="437"/>
      <c r="H29" s="437"/>
      <c r="I29" s="437"/>
      <c r="J29" s="437"/>
      <c r="K29" s="438"/>
      <c r="L29" s="458">
        <v>7</v>
      </c>
      <c r="M29" s="459"/>
      <c r="N29" s="459"/>
      <c r="O29" s="459"/>
      <c r="P29" s="501"/>
      <c r="Q29" s="458">
        <v>1966</v>
      </c>
      <c r="R29" s="459"/>
      <c r="S29" s="459"/>
      <c r="T29" s="459"/>
      <c r="U29" s="459"/>
      <c r="V29" s="501"/>
      <c r="W29" s="556"/>
      <c r="X29" s="557"/>
      <c r="Y29" s="558"/>
      <c r="Z29" s="457" t="s">
        <v>178</v>
      </c>
      <c r="AA29" s="437"/>
      <c r="AB29" s="437"/>
      <c r="AC29" s="437"/>
      <c r="AD29" s="437"/>
      <c r="AE29" s="437"/>
      <c r="AF29" s="437"/>
      <c r="AG29" s="438"/>
      <c r="AH29" s="458">
        <v>96</v>
      </c>
      <c r="AI29" s="459"/>
      <c r="AJ29" s="459"/>
      <c r="AK29" s="459"/>
      <c r="AL29" s="501"/>
      <c r="AM29" s="458">
        <v>270880</v>
      </c>
      <c r="AN29" s="459"/>
      <c r="AO29" s="459"/>
      <c r="AP29" s="459"/>
      <c r="AQ29" s="459"/>
      <c r="AR29" s="501"/>
      <c r="AS29" s="458">
        <v>2822</v>
      </c>
      <c r="AT29" s="459"/>
      <c r="AU29" s="459"/>
      <c r="AV29" s="459"/>
      <c r="AW29" s="459"/>
      <c r="AX29" s="460"/>
      <c r="AY29" s="564"/>
      <c r="AZ29" s="565"/>
      <c r="BA29" s="565"/>
      <c r="BB29" s="566"/>
      <c r="BC29" s="441" t="s">
        <v>179</v>
      </c>
      <c r="BD29" s="442"/>
      <c r="BE29" s="442"/>
      <c r="BF29" s="442"/>
      <c r="BG29" s="442"/>
      <c r="BH29" s="442"/>
      <c r="BI29" s="442"/>
      <c r="BJ29" s="442"/>
      <c r="BK29" s="442"/>
      <c r="BL29" s="442"/>
      <c r="BM29" s="443"/>
      <c r="BN29" s="407">
        <v>133450</v>
      </c>
      <c r="BO29" s="408"/>
      <c r="BP29" s="408"/>
      <c r="BQ29" s="408"/>
      <c r="BR29" s="408"/>
      <c r="BS29" s="408"/>
      <c r="BT29" s="408"/>
      <c r="BU29" s="409"/>
      <c r="BV29" s="407">
        <v>118288</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180</v>
      </c>
      <c r="X30" s="575"/>
      <c r="Y30" s="575"/>
      <c r="Z30" s="575"/>
      <c r="AA30" s="575"/>
      <c r="AB30" s="575"/>
      <c r="AC30" s="575"/>
      <c r="AD30" s="575"/>
      <c r="AE30" s="575"/>
      <c r="AF30" s="575"/>
      <c r="AG30" s="576"/>
      <c r="AH30" s="534">
        <v>94.1</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2169273</v>
      </c>
      <c r="BO30" s="527"/>
      <c r="BP30" s="527"/>
      <c r="BQ30" s="527"/>
      <c r="BR30" s="527"/>
      <c r="BS30" s="527"/>
      <c r="BT30" s="527"/>
      <c r="BU30" s="528"/>
      <c r="BV30" s="526">
        <v>2081743</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181</v>
      </c>
      <c r="D32" s="570"/>
      <c r="E32" s="570"/>
      <c r="F32" s="570"/>
      <c r="G32" s="570"/>
      <c r="H32" s="570"/>
      <c r="I32" s="570"/>
      <c r="J32" s="570"/>
      <c r="K32" s="570"/>
      <c r="L32" s="570"/>
      <c r="M32" s="570"/>
      <c r="N32" s="570"/>
      <c r="O32" s="570"/>
      <c r="P32" s="570"/>
      <c r="Q32" s="570"/>
      <c r="R32" s="570"/>
      <c r="S32" s="570"/>
      <c r="U32" s="411" t="s">
        <v>182</v>
      </c>
      <c r="V32" s="411"/>
      <c r="W32" s="411"/>
      <c r="X32" s="411"/>
      <c r="Y32" s="411"/>
      <c r="Z32" s="411"/>
      <c r="AA32" s="411"/>
      <c r="AB32" s="411"/>
      <c r="AC32" s="411"/>
      <c r="AD32" s="411"/>
      <c r="AE32" s="411"/>
      <c r="AF32" s="411"/>
      <c r="AG32" s="411"/>
      <c r="AH32" s="411"/>
      <c r="AI32" s="411"/>
      <c r="AJ32" s="411"/>
      <c r="AK32" s="411"/>
      <c r="AM32" s="411" t="s">
        <v>183</v>
      </c>
      <c r="AN32" s="411"/>
      <c r="AO32" s="411"/>
      <c r="AP32" s="411"/>
      <c r="AQ32" s="411"/>
      <c r="AR32" s="411"/>
      <c r="AS32" s="411"/>
      <c r="AT32" s="411"/>
      <c r="AU32" s="411"/>
      <c r="AV32" s="411"/>
      <c r="AW32" s="411"/>
      <c r="AX32" s="411"/>
      <c r="AY32" s="411"/>
      <c r="AZ32" s="411"/>
      <c r="BA32" s="411"/>
      <c r="BB32" s="411"/>
      <c r="BC32" s="411"/>
      <c r="BE32" s="411" t="s">
        <v>184</v>
      </c>
      <c r="BF32" s="411"/>
      <c r="BG32" s="411"/>
      <c r="BH32" s="411"/>
      <c r="BI32" s="411"/>
      <c r="BJ32" s="411"/>
      <c r="BK32" s="411"/>
      <c r="BL32" s="411"/>
      <c r="BM32" s="411"/>
      <c r="BN32" s="411"/>
      <c r="BO32" s="411"/>
      <c r="BP32" s="411"/>
      <c r="BQ32" s="411"/>
      <c r="BR32" s="411"/>
      <c r="BS32" s="411"/>
      <c r="BT32" s="411"/>
      <c r="BU32" s="411"/>
      <c r="BW32" s="411" t="s">
        <v>185</v>
      </c>
      <c r="BX32" s="411"/>
      <c r="BY32" s="411"/>
      <c r="BZ32" s="411"/>
      <c r="CA32" s="411"/>
      <c r="CB32" s="411"/>
      <c r="CC32" s="411"/>
      <c r="CD32" s="411"/>
      <c r="CE32" s="411"/>
      <c r="CF32" s="411"/>
      <c r="CG32" s="411"/>
      <c r="CH32" s="411"/>
      <c r="CI32" s="411"/>
      <c r="CJ32" s="411"/>
      <c r="CK32" s="411"/>
      <c r="CL32" s="411"/>
      <c r="CM32" s="411"/>
      <c r="CO32" s="411" t="s">
        <v>186</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187</v>
      </c>
      <c r="D33" s="431"/>
      <c r="E33" s="396" t="s">
        <v>188</v>
      </c>
      <c r="F33" s="396"/>
      <c r="G33" s="396"/>
      <c r="H33" s="396"/>
      <c r="I33" s="396"/>
      <c r="J33" s="396"/>
      <c r="K33" s="396"/>
      <c r="L33" s="396"/>
      <c r="M33" s="396"/>
      <c r="N33" s="396"/>
      <c r="O33" s="396"/>
      <c r="P33" s="396"/>
      <c r="Q33" s="396"/>
      <c r="R33" s="396"/>
      <c r="S33" s="396"/>
      <c r="T33" s="206"/>
      <c r="U33" s="431" t="s">
        <v>187</v>
      </c>
      <c r="V33" s="431"/>
      <c r="W33" s="396" t="s">
        <v>188</v>
      </c>
      <c r="X33" s="396"/>
      <c r="Y33" s="396"/>
      <c r="Z33" s="396"/>
      <c r="AA33" s="396"/>
      <c r="AB33" s="396"/>
      <c r="AC33" s="396"/>
      <c r="AD33" s="396"/>
      <c r="AE33" s="396"/>
      <c r="AF33" s="396"/>
      <c r="AG33" s="396"/>
      <c r="AH33" s="396"/>
      <c r="AI33" s="396"/>
      <c r="AJ33" s="396"/>
      <c r="AK33" s="396"/>
      <c r="AL33" s="206"/>
      <c r="AM33" s="431" t="s">
        <v>187</v>
      </c>
      <c r="AN33" s="431"/>
      <c r="AO33" s="396" t="s">
        <v>188</v>
      </c>
      <c r="AP33" s="396"/>
      <c r="AQ33" s="396"/>
      <c r="AR33" s="396"/>
      <c r="AS33" s="396"/>
      <c r="AT33" s="396"/>
      <c r="AU33" s="396"/>
      <c r="AV33" s="396"/>
      <c r="AW33" s="396"/>
      <c r="AX33" s="396"/>
      <c r="AY33" s="396"/>
      <c r="AZ33" s="396"/>
      <c r="BA33" s="396"/>
      <c r="BB33" s="396"/>
      <c r="BC33" s="396"/>
      <c r="BD33" s="207"/>
      <c r="BE33" s="396" t="s">
        <v>189</v>
      </c>
      <c r="BF33" s="396"/>
      <c r="BG33" s="396" t="s">
        <v>190</v>
      </c>
      <c r="BH33" s="396"/>
      <c r="BI33" s="396"/>
      <c r="BJ33" s="396"/>
      <c r="BK33" s="396"/>
      <c r="BL33" s="396"/>
      <c r="BM33" s="396"/>
      <c r="BN33" s="396"/>
      <c r="BO33" s="396"/>
      <c r="BP33" s="396"/>
      <c r="BQ33" s="396"/>
      <c r="BR33" s="396"/>
      <c r="BS33" s="396"/>
      <c r="BT33" s="396"/>
      <c r="BU33" s="396"/>
      <c r="BV33" s="207"/>
      <c r="BW33" s="431" t="s">
        <v>189</v>
      </c>
      <c r="BX33" s="431"/>
      <c r="BY33" s="396" t="s">
        <v>191</v>
      </c>
      <c r="BZ33" s="396"/>
      <c r="CA33" s="396"/>
      <c r="CB33" s="396"/>
      <c r="CC33" s="396"/>
      <c r="CD33" s="396"/>
      <c r="CE33" s="396"/>
      <c r="CF33" s="396"/>
      <c r="CG33" s="396"/>
      <c r="CH33" s="396"/>
      <c r="CI33" s="396"/>
      <c r="CJ33" s="396"/>
      <c r="CK33" s="396"/>
      <c r="CL33" s="396"/>
      <c r="CM33" s="396"/>
      <c r="CN33" s="206"/>
      <c r="CO33" s="431" t="s">
        <v>187</v>
      </c>
      <c r="CP33" s="431"/>
      <c r="CQ33" s="396" t="s">
        <v>192</v>
      </c>
      <c r="CR33" s="396"/>
      <c r="CS33" s="396"/>
      <c r="CT33" s="396"/>
      <c r="CU33" s="396"/>
      <c r="CV33" s="396"/>
      <c r="CW33" s="396"/>
      <c r="CX33" s="396"/>
      <c r="CY33" s="396"/>
      <c r="CZ33" s="396"/>
      <c r="DA33" s="396"/>
      <c r="DB33" s="396"/>
      <c r="DC33" s="396"/>
      <c r="DD33" s="396"/>
      <c r="DE33" s="396"/>
      <c r="DF33" s="206"/>
      <c r="DG33" s="596" t="s">
        <v>193</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7</v>
      </c>
      <c r="BX34" s="597"/>
      <c r="BY34" s="598" t="str">
        <f>IF('各会計、関係団体の財政状況及び健全化判断比率'!B68="","",'各会計、関係団体の財政状況及び健全化判断比率'!B68)</f>
        <v>可茂衛生施設利用組合</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後期高齢者医療特別会計</v>
      </c>
      <c r="X35" s="598"/>
      <c r="Y35" s="598"/>
      <c r="Z35" s="598"/>
      <c r="AA35" s="598"/>
      <c r="AB35" s="598"/>
      <c r="AC35" s="598"/>
      <c r="AD35" s="598"/>
      <c r="AE35" s="598"/>
      <c r="AF35" s="598"/>
      <c r="AG35" s="598"/>
      <c r="AH35" s="598"/>
      <c r="AI35" s="598"/>
      <c r="AJ35" s="598"/>
      <c r="AK35" s="598"/>
      <c r="AL35" s="181"/>
      <c r="AM35" s="597">
        <f t="shared" ref="AM35:AM43" si="0">IF(AO35="","",AM34+1)</f>
        <v>6</v>
      </c>
      <c r="AN35" s="597"/>
      <c r="AO35" s="598" t="str">
        <f>IF('各会計、関係団体の財政状況及び健全化判断比率'!B32="","",'各会計、関係団体の財政状況及び健全化判断比率'!B32)</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8</v>
      </c>
      <c r="BX35" s="597"/>
      <c r="BY35" s="598" t="str">
        <f>IF('各会計、関係団体の財政状況及び健全化判断比率'!B69="","",'各会計、関係団体の財政状況及び健全化判断比率'!B69)</f>
        <v>岐阜県市町村会館組合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介護保険特別会計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9</v>
      </c>
      <c r="BX36" s="597"/>
      <c r="BY36" s="598" t="str">
        <f>IF('各会計、関係団体の財政状況及び健全化判断比率'!B70="","",'各会計、関係団体の財政状況及び健全化判断比率'!B70)</f>
        <v>岐阜県市町村職員退職手当組合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10</v>
      </c>
      <c r="BX37" s="597"/>
      <c r="BY37" s="598" t="str">
        <f>IF('各会計、関係団体の財政状況及び健全化判断比率'!B71="","",'各会計、関係団体の財政状況及び健全化判断比率'!B71)</f>
        <v>可茂消防事務組合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11</v>
      </c>
      <c r="BX38" s="597"/>
      <c r="BY38" s="598" t="str">
        <f>IF('各会計、関係団体の財政状況及び健全化判断比率'!B72="","",'各会計、関係団体の財政状況及び健全化判断比率'!B72)</f>
        <v>岐阜県後期高齢者医療広域連合（一般会計）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12</v>
      </c>
      <c r="BX39" s="597"/>
      <c r="BY39" s="598" t="str">
        <f>IF('各会計、関係団体の財政状況及び健全化判断比率'!B73="","",'各会計、関係団体の財政状況及び健全化判断比率'!B73)</f>
        <v>岐阜県後期高齢者医療広域連合（特別会計）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13</v>
      </c>
      <c r="BX40" s="597"/>
      <c r="BY40" s="598" t="str">
        <f>IF('各会計、関係団体の財政状況及び健全化判断比率'!B74="","",'各会計、関係団体の財政状況及び健全化判断比率'!B74)</f>
        <v>可茂公設地方卸売市場組合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600" t="s">
        <v>195</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196</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197</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198</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199</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200</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201</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202</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2r2tiSP0JLJzueMplH+88xZjV0vEIzscFWXpAApKfG7hGuXbffaeC3euEKe9NJwg2My8dfS+D1AqtNrOe5c5w==" saltValue="YxLQrHQjpkfuM96aURWWf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203</v>
      </c>
      <c r="DI1" s="603"/>
      <c r="DJ1" s="603"/>
      <c r="DK1" s="603"/>
      <c r="DL1" s="603"/>
      <c r="DM1" s="603"/>
      <c r="DN1" s="604"/>
      <c r="DO1" s="214"/>
      <c r="DP1" s="602" t="s">
        <v>204</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206</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207</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209</v>
      </c>
      <c r="S4" s="606"/>
      <c r="T4" s="606"/>
      <c r="U4" s="606"/>
      <c r="V4" s="606"/>
      <c r="W4" s="606"/>
      <c r="X4" s="606"/>
      <c r="Y4" s="607"/>
      <c r="Z4" s="605" t="s">
        <v>210</v>
      </c>
      <c r="AA4" s="606"/>
      <c r="AB4" s="606"/>
      <c r="AC4" s="607"/>
      <c r="AD4" s="605" t="s">
        <v>211</v>
      </c>
      <c r="AE4" s="606"/>
      <c r="AF4" s="606"/>
      <c r="AG4" s="606"/>
      <c r="AH4" s="606"/>
      <c r="AI4" s="606"/>
      <c r="AJ4" s="606"/>
      <c r="AK4" s="607"/>
      <c r="AL4" s="605" t="s">
        <v>210</v>
      </c>
      <c r="AM4" s="606"/>
      <c r="AN4" s="606"/>
      <c r="AO4" s="607"/>
      <c r="AP4" s="608" t="s">
        <v>212</v>
      </c>
      <c r="AQ4" s="608"/>
      <c r="AR4" s="608"/>
      <c r="AS4" s="608"/>
      <c r="AT4" s="608"/>
      <c r="AU4" s="608"/>
      <c r="AV4" s="608"/>
      <c r="AW4" s="608"/>
      <c r="AX4" s="608"/>
      <c r="AY4" s="608"/>
      <c r="AZ4" s="608"/>
      <c r="BA4" s="608"/>
      <c r="BB4" s="608"/>
      <c r="BC4" s="608"/>
      <c r="BD4" s="608"/>
      <c r="BE4" s="608"/>
      <c r="BF4" s="608"/>
      <c r="BG4" s="608" t="s">
        <v>213</v>
      </c>
      <c r="BH4" s="608"/>
      <c r="BI4" s="608"/>
      <c r="BJ4" s="608"/>
      <c r="BK4" s="608"/>
      <c r="BL4" s="608"/>
      <c r="BM4" s="608"/>
      <c r="BN4" s="608"/>
      <c r="BO4" s="608" t="s">
        <v>210</v>
      </c>
      <c r="BP4" s="608"/>
      <c r="BQ4" s="608"/>
      <c r="BR4" s="608"/>
      <c r="BS4" s="608" t="s">
        <v>214</v>
      </c>
      <c r="BT4" s="608"/>
      <c r="BU4" s="608"/>
      <c r="BV4" s="608"/>
      <c r="BW4" s="608"/>
      <c r="BX4" s="608"/>
      <c r="BY4" s="608"/>
      <c r="BZ4" s="608"/>
      <c r="CA4" s="608"/>
      <c r="CB4" s="608"/>
      <c r="CD4" s="605" t="s">
        <v>215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216</v>
      </c>
      <c r="C5" s="610"/>
      <c r="D5" s="610"/>
      <c r="E5" s="610"/>
      <c r="F5" s="610"/>
      <c r="G5" s="610"/>
      <c r="H5" s="610"/>
      <c r="I5" s="610"/>
      <c r="J5" s="610"/>
      <c r="K5" s="610"/>
      <c r="L5" s="610"/>
      <c r="M5" s="610"/>
      <c r="N5" s="610"/>
      <c r="O5" s="610"/>
      <c r="P5" s="610"/>
      <c r="Q5" s="611"/>
      <c r="R5" s="612">
        <v>1328325</v>
      </c>
      <c r="S5" s="613"/>
      <c r="T5" s="613"/>
      <c r="U5" s="613"/>
      <c r="V5" s="613"/>
      <c r="W5" s="613"/>
      <c r="X5" s="613"/>
      <c r="Y5" s="614"/>
      <c r="Z5" s="615">
        <v>23.7</v>
      </c>
      <c r="AA5" s="615"/>
      <c r="AB5" s="615"/>
      <c r="AC5" s="615"/>
      <c r="AD5" s="616">
        <v>1328325</v>
      </c>
      <c r="AE5" s="616"/>
      <c r="AF5" s="616"/>
      <c r="AG5" s="616"/>
      <c r="AH5" s="616"/>
      <c r="AI5" s="616"/>
      <c r="AJ5" s="616"/>
      <c r="AK5" s="616"/>
      <c r="AL5" s="617">
        <v>38.200000000000003</v>
      </c>
      <c r="AM5" s="618"/>
      <c r="AN5" s="618"/>
      <c r="AO5" s="619"/>
      <c r="AP5" s="609" t="s">
        <v>217</v>
      </c>
      <c r="AQ5" s="610"/>
      <c r="AR5" s="610"/>
      <c r="AS5" s="610"/>
      <c r="AT5" s="610"/>
      <c r="AU5" s="610"/>
      <c r="AV5" s="610"/>
      <c r="AW5" s="610"/>
      <c r="AX5" s="610"/>
      <c r="AY5" s="610"/>
      <c r="AZ5" s="610"/>
      <c r="BA5" s="610"/>
      <c r="BB5" s="610"/>
      <c r="BC5" s="610"/>
      <c r="BD5" s="610"/>
      <c r="BE5" s="610"/>
      <c r="BF5" s="611"/>
      <c r="BG5" s="623">
        <v>1328325</v>
      </c>
      <c r="BH5" s="624"/>
      <c r="BI5" s="624"/>
      <c r="BJ5" s="624"/>
      <c r="BK5" s="624"/>
      <c r="BL5" s="624"/>
      <c r="BM5" s="624"/>
      <c r="BN5" s="625"/>
      <c r="BO5" s="626">
        <v>100</v>
      </c>
      <c r="BP5" s="626"/>
      <c r="BQ5" s="626"/>
      <c r="BR5" s="626"/>
      <c r="BS5" s="627" t="s">
        <v>122</v>
      </c>
      <c r="BT5" s="627"/>
      <c r="BU5" s="627"/>
      <c r="BV5" s="627"/>
      <c r="BW5" s="627"/>
      <c r="BX5" s="627"/>
      <c r="BY5" s="627"/>
      <c r="BZ5" s="627"/>
      <c r="CA5" s="627"/>
      <c r="CB5" s="631"/>
      <c r="CD5" s="605" t="s">
        <v>212</v>
      </c>
      <c r="CE5" s="606"/>
      <c r="CF5" s="606"/>
      <c r="CG5" s="606"/>
      <c r="CH5" s="606"/>
      <c r="CI5" s="606"/>
      <c r="CJ5" s="606"/>
      <c r="CK5" s="606"/>
      <c r="CL5" s="606"/>
      <c r="CM5" s="606"/>
      <c r="CN5" s="606"/>
      <c r="CO5" s="606"/>
      <c r="CP5" s="606"/>
      <c r="CQ5" s="607"/>
      <c r="CR5" s="605" t="s">
        <v>218</v>
      </c>
      <c r="CS5" s="606"/>
      <c r="CT5" s="606"/>
      <c r="CU5" s="606"/>
      <c r="CV5" s="606"/>
      <c r="CW5" s="606"/>
      <c r="CX5" s="606"/>
      <c r="CY5" s="607"/>
      <c r="CZ5" s="605" t="s">
        <v>210</v>
      </c>
      <c r="DA5" s="606"/>
      <c r="DB5" s="606"/>
      <c r="DC5" s="607"/>
      <c r="DD5" s="605" t="s">
        <v>219</v>
      </c>
      <c r="DE5" s="606"/>
      <c r="DF5" s="606"/>
      <c r="DG5" s="606"/>
      <c r="DH5" s="606"/>
      <c r="DI5" s="606"/>
      <c r="DJ5" s="606"/>
      <c r="DK5" s="606"/>
      <c r="DL5" s="606"/>
      <c r="DM5" s="606"/>
      <c r="DN5" s="606"/>
      <c r="DO5" s="606"/>
      <c r="DP5" s="607"/>
      <c r="DQ5" s="605" t="s">
        <v>220</v>
      </c>
      <c r="DR5" s="606"/>
      <c r="DS5" s="606"/>
      <c r="DT5" s="606"/>
      <c r="DU5" s="606"/>
      <c r="DV5" s="606"/>
      <c r="DW5" s="606"/>
      <c r="DX5" s="606"/>
      <c r="DY5" s="606"/>
      <c r="DZ5" s="606"/>
      <c r="EA5" s="606"/>
      <c r="EB5" s="606"/>
      <c r="EC5" s="607"/>
    </row>
    <row r="6" spans="2:143" ht="11.25" customHeight="1" x14ac:dyDescent="0.15">
      <c r="B6" s="620" t="s">
        <v>221</v>
      </c>
      <c r="C6" s="621"/>
      <c r="D6" s="621"/>
      <c r="E6" s="621"/>
      <c r="F6" s="621"/>
      <c r="G6" s="621"/>
      <c r="H6" s="621"/>
      <c r="I6" s="621"/>
      <c r="J6" s="621"/>
      <c r="K6" s="621"/>
      <c r="L6" s="621"/>
      <c r="M6" s="621"/>
      <c r="N6" s="621"/>
      <c r="O6" s="621"/>
      <c r="P6" s="621"/>
      <c r="Q6" s="622"/>
      <c r="R6" s="623">
        <v>53508</v>
      </c>
      <c r="S6" s="624"/>
      <c r="T6" s="624"/>
      <c r="U6" s="624"/>
      <c r="V6" s="624"/>
      <c r="W6" s="624"/>
      <c r="X6" s="624"/>
      <c r="Y6" s="625"/>
      <c r="Z6" s="626">
        <v>1</v>
      </c>
      <c r="AA6" s="626"/>
      <c r="AB6" s="626"/>
      <c r="AC6" s="626"/>
      <c r="AD6" s="627">
        <v>53508</v>
      </c>
      <c r="AE6" s="627"/>
      <c r="AF6" s="627"/>
      <c r="AG6" s="627"/>
      <c r="AH6" s="627"/>
      <c r="AI6" s="627"/>
      <c r="AJ6" s="627"/>
      <c r="AK6" s="627"/>
      <c r="AL6" s="628">
        <v>1.5</v>
      </c>
      <c r="AM6" s="629"/>
      <c r="AN6" s="629"/>
      <c r="AO6" s="630"/>
      <c r="AP6" s="620" t="s">
        <v>222</v>
      </c>
      <c r="AQ6" s="621"/>
      <c r="AR6" s="621"/>
      <c r="AS6" s="621"/>
      <c r="AT6" s="621"/>
      <c r="AU6" s="621"/>
      <c r="AV6" s="621"/>
      <c r="AW6" s="621"/>
      <c r="AX6" s="621"/>
      <c r="AY6" s="621"/>
      <c r="AZ6" s="621"/>
      <c r="BA6" s="621"/>
      <c r="BB6" s="621"/>
      <c r="BC6" s="621"/>
      <c r="BD6" s="621"/>
      <c r="BE6" s="621"/>
      <c r="BF6" s="622"/>
      <c r="BG6" s="623">
        <v>1328325</v>
      </c>
      <c r="BH6" s="624"/>
      <c r="BI6" s="624"/>
      <c r="BJ6" s="624"/>
      <c r="BK6" s="624"/>
      <c r="BL6" s="624"/>
      <c r="BM6" s="624"/>
      <c r="BN6" s="625"/>
      <c r="BO6" s="626">
        <v>100</v>
      </c>
      <c r="BP6" s="626"/>
      <c r="BQ6" s="626"/>
      <c r="BR6" s="626"/>
      <c r="BS6" s="627" t="s">
        <v>122</v>
      </c>
      <c r="BT6" s="627"/>
      <c r="BU6" s="627"/>
      <c r="BV6" s="627"/>
      <c r="BW6" s="627"/>
      <c r="BX6" s="627"/>
      <c r="BY6" s="627"/>
      <c r="BZ6" s="627"/>
      <c r="CA6" s="627"/>
      <c r="CB6" s="631"/>
      <c r="CD6" s="609" t="s">
        <v>223</v>
      </c>
      <c r="CE6" s="610"/>
      <c r="CF6" s="610"/>
      <c r="CG6" s="610"/>
      <c r="CH6" s="610"/>
      <c r="CI6" s="610"/>
      <c r="CJ6" s="610"/>
      <c r="CK6" s="610"/>
      <c r="CL6" s="610"/>
      <c r="CM6" s="610"/>
      <c r="CN6" s="610"/>
      <c r="CO6" s="610"/>
      <c r="CP6" s="610"/>
      <c r="CQ6" s="611"/>
      <c r="CR6" s="623">
        <v>55816</v>
      </c>
      <c r="CS6" s="624"/>
      <c r="CT6" s="624"/>
      <c r="CU6" s="624"/>
      <c r="CV6" s="624"/>
      <c r="CW6" s="624"/>
      <c r="CX6" s="624"/>
      <c r="CY6" s="625"/>
      <c r="CZ6" s="617">
        <v>1.1000000000000001</v>
      </c>
      <c r="DA6" s="618"/>
      <c r="DB6" s="618"/>
      <c r="DC6" s="634"/>
      <c r="DD6" s="632" t="s">
        <v>122</v>
      </c>
      <c r="DE6" s="624"/>
      <c r="DF6" s="624"/>
      <c r="DG6" s="624"/>
      <c r="DH6" s="624"/>
      <c r="DI6" s="624"/>
      <c r="DJ6" s="624"/>
      <c r="DK6" s="624"/>
      <c r="DL6" s="624"/>
      <c r="DM6" s="624"/>
      <c r="DN6" s="624"/>
      <c r="DO6" s="624"/>
      <c r="DP6" s="625"/>
      <c r="DQ6" s="632">
        <v>55816</v>
      </c>
      <c r="DR6" s="624"/>
      <c r="DS6" s="624"/>
      <c r="DT6" s="624"/>
      <c r="DU6" s="624"/>
      <c r="DV6" s="624"/>
      <c r="DW6" s="624"/>
      <c r="DX6" s="624"/>
      <c r="DY6" s="624"/>
      <c r="DZ6" s="624"/>
      <c r="EA6" s="624"/>
      <c r="EB6" s="624"/>
      <c r="EC6" s="633"/>
    </row>
    <row r="7" spans="2:143" ht="11.25" customHeight="1" x14ac:dyDescent="0.15">
      <c r="B7" s="620" t="s">
        <v>224</v>
      </c>
      <c r="C7" s="621"/>
      <c r="D7" s="621"/>
      <c r="E7" s="621"/>
      <c r="F7" s="621"/>
      <c r="G7" s="621"/>
      <c r="H7" s="621"/>
      <c r="I7" s="621"/>
      <c r="J7" s="621"/>
      <c r="K7" s="621"/>
      <c r="L7" s="621"/>
      <c r="M7" s="621"/>
      <c r="N7" s="621"/>
      <c r="O7" s="621"/>
      <c r="P7" s="621"/>
      <c r="Q7" s="622"/>
      <c r="R7" s="623">
        <v>437</v>
      </c>
      <c r="S7" s="624"/>
      <c r="T7" s="624"/>
      <c r="U7" s="624"/>
      <c r="V7" s="624"/>
      <c r="W7" s="624"/>
      <c r="X7" s="624"/>
      <c r="Y7" s="625"/>
      <c r="Z7" s="626">
        <v>0</v>
      </c>
      <c r="AA7" s="626"/>
      <c r="AB7" s="626"/>
      <c r="AC7" s="626"/>
      <c r="AD7" s="627">
        <v>437</v>
      </c>
      <c r="AE7" s="627"/>
      <c r="AF7" s="627"/>
      <c r="AG7" s="627"/>
      <c r="AH7" s="627"/>
      <c r="AI7" s="627"/>
      <c r="AJ7" s="627"/>
      <c r="AK7" s="627"/>
      <c r="AL7" s="628">
        <v>0</v>
      </c>
      <c r="AM7" s="629"/>
      <c r="AN7" s="629"/>
      <c r="AO7" s="630"/>
      <c r="AP7" s="620" t="s">
        <v>225</v>
      </c>
      <c r="AQ7" s="621"/>
      <c r="AR7" s="621"/>
      <c r="AS7" s="621"/>
      <c r="AT7" s="621"/>
      <c r="AU7" s="621"/>
      <c r="AV7" s="621"/>
      <c r="AW7" s="621"/>
      <c r="AX7" s="621"/>
      <c r="AY7" s="621"/>
      <c r="AZ7" s="621"/>
      <c r="BA7" s="621"/>
      <c r="BB7" s="621"/>
      <c r="BC7" s="621"/>
      <c r="BD7" s="621"/>
      <c r="BE7" s="621"/>
      <c r="BF7" s="622"/>
      <c r="BG7" s="623">
        <v>559228</v>
      </c>
      <c r="BH7" s="624"/>
      <c r="BI7" s="624"/>
      <c r="BJ7" s="624"/>
      <c r="BK7" s="624"/>
      <c r="BL7" s="624"/>
      <c r="BM7" s="624"/>
      <c r="BN7" s="625"/>
      <c r="BO7" s="626">
        <v>42.1</v>
      </c>
      <c r="BP7" s="626"/>
      <c r="BQ7" s="626"/>
      <c r="BR7" s="626"/>
      <c r="BS7" s="627" t="s">
        <v>122</v>
      </c>
      <c r="BT7" s="627"/>
      <c r="BU7" s="627"/>
      <c r="BV7" s="627"/>
      <c r="BW7" s="627"/>
      <c r="BX7" s="627"/>
      <c r="BY7" s="627"/>
      <c r="BZ7" s="627"/>
      <c r="CA7" s="627"/>
      <c r="CB7" s="631"/>
      <c r="CD7" s="620" t="s">
        <v>226</v>
      </c>
      <c r="CE7" s="621"/>
      <c r="CF7" s="621"/>
      <c r="CG7" s="621"/>
      <c r="CH7" s="621"/>
      <c r="CI7" s="621"/>
      <c r="CJ7" s="621"/>
      <c r="CK7" s="621"/>
      <c r="CL7" s="621"/>
      <c r="CM7" s="621"/>
      <c r="CN7" s="621"/>
      <c r="CO7" s="621"/>
      <c r="CP7" s="621"/>
      <c r="CQ7" s="622"/>
      <c r="CR7" s="623">
        <v>929874</v>
      </c>
      <c r="CS7" s="624"/>
      <c r="CT7" s="624"/>
      <c r="CU7" s="624"/>
      <c r="CV7" s="624"/>
      <c r="CW7" s="624"/>
      <c r="CX7" s="624"/>
      <c r="CY7" s="625"/>
      <c r="CZ7" s="626">
        <v>17.600000000000001</v>
      </c>
      <c r="DA7" s="626"/>
      <c r="DB7" s="626"/>
      <c r="DC7" s="626"/>
      <c r="DD7" s="632">
        <v>12868</v>
      </c>
      <c r="DE7" s="624"/>
      <c r="DF7" s="624"/>
      <c r="DG7" s="624"/>
      <c r="DH7" s="624"/>
      <c r="DI7" s="624"/>
      <c r="DJ7" s="624"/>
      <c r="DK7" s="624"/>
      <c r="DL7" s="624"/>
      <c r="DM7" s="624"/>
      <c r="DN7" s="624"/>
      <c r="DO7" s="624"/>
      <c r="DP7" s="625"/>
      <c r="DQ7" s="632">
        <v>626961</v>
      </c>
      <c r="DR7" s="624"/>
      <c r="DS7" s="624"/>
      <c r="DT7" s="624"/>
      <c r="DU7" s="624"/>
      <c r="DV7" s="624"/>
      <c r="DW7" s="624"/>
      <c r="DX7" s="624"/>
      <c r="DY7" s="624"/>
      <c r="DZ7" s="624"/>
      <c r="EA7" s="624"/>
      <c r="EB7" s="624"/>
      <c r="EC7" s="633"/>
    </row>
    <row r="8" spans="2:143" ht="11.25" customHeight="1" x14ac:dyDescent="0.15">
      <c r="B8" s="620" t="s">
        <v>227</v>
      </c>
      <c r="C8" s="621"/>
      <c r="D8" s="621"/>
      <c r="E8" s="621"/>
      <c r="F8" s="621"/>
      <c r="G8" s="621"/>
      <c r="H8" s="621"/>
      <c r="I8" s="621"/>
      <c r="J8" s="621"/>
      <c r="K8" s="621"/>
      <c r="L8" s="621"/>
      <c r="M8" s="621"/>
      <c r="N8" s="621"/>
      <c r="O8" s="621"/>
      <c r="P8" s="621"/>
      <c r="Q8" s="622"/>
      <c r="R8" s="623">
        <v>8465</v>
      </c>
      <c r="S8" s="624"/>
      <c r="T8" s="624"/>
      <c r="U8" s="624"/>
      <c r="V8" s="624"/>
      <c r="W8" s="624"/>
      <c r="X8" s="624"/>
      <c r="Y8" s="625"/>
      <c r="Z8" s="626">
        <v>0.2</v>
      </c>
      <c r="AA8" s="626"/>
      <c r="AB8" s="626"/>
      <c r="AC8" s="626"/>
      <c r="AD8" s="627">
        <v>8465</v>
      </c>
      <c r="AE8" s="627"/>
      <c r="AF8" s="627"/>
      <c r="AG8" s="627"/>
      <c r="AH8" s="627"/>
      <c r="AI8" s="627"/>
      <c r="AJ8" s="627"/>
      <c r="AK8" s="627"/>
      <c r="AL8" s="628">
        <v>0.2</v>
      </c>
      <c r="AM8" s="629"/>
      <c r="AN8" s="629"/>
      <c r="AO8" s="630"/>
      <c r="AP8" s="620" t="s">
        <v>228</v>
      </c>
      <c r="AQ8" s="621"/>
      <c r="AR8" s="621"/>
      <c r="AS8" s="621"/>
      <c r="AT8" s="621"/>
      <c r="AU8" s="621"/>
      <c r="AV8" s="621"/>
      <c r="AW8" s="621"/>
      <c r="AX8" s="621"/>
      <c r="AY8" s="621"/>
      <c r="AZ8" s="621"/>
      <c r="BA8" s="621"/>
      <c r="BB8" s="621"/>
      <c r="BC8" s="621"/>
      <c r="BD8" s="621"/>
      <c r="BE8" s="621"/>
      <c r="BF8" s="622"/>
      <c r="BG8" s="623">
        <v>18293</v>
      </c>
      <c r="BH8" s="624"/>
      <c r="BI8" s="624"/>
      <c r="BJ8" s="624"/>
      <c r="BK8" s="624"/>
      <c r="BL8" s="624"/>
      <c r="BM8" s="624"/>
      <c r="BN8" s="625"/>
      <c r="BO8" s="626">
        <v>1.4</v>
      </c>
      <c r="BP8" s="626"/>
      <c r="BQ8" s="626"/>
      <c r="BR8" s="626"/>
      <c r="BS8" s="627" t="s">
        <v>122</v>
      </c>
      <c r="BT8" s="627"/>
      <c r="BU8" s="627"/>
      <c r="BV8" s="627"/>
      <c r="BW8" s="627"/>
      <c r="BX8" s="627"/>
      <c r="BY8" s="627"/>
      <c r="BZ8" s="627"/>
      <c r="CA8" s="627"/>
      <c r="CB8" s="631"/>
      <c r="CD8" s="620" t="s">
        <v>229</v>
      </c>
      <c r="CE8" s="621"/>
      <c r="CF8" s="621"/>
      <c r="CG8" s="621"/>
      <c r="CH8" s="621"/>
      <c r="CI8" s="621"/>
      <c r="CJ8" s="621"/>
      <c r="CK8" s="621"/>
      <c r="CL8" s="621"/>
      <c r="CM8" s="621"/>
      <c r="CN8" s="621"/>
      <c r="CO8" s="621"/>
      <c r="CP8" s="621"/>
      <c r="CQ8" s="622"/>
      <c r="CR8" s="623">
        <v>1636539</v>
      </c>
      <c r="CS8" s="624"/>
      <c r="CT8" s="624"/>
      <c r="CU8" s="624"/>
      <c r="CV8" s="624"/>
      <c r="CW8" s="624"/>
      <c r="CX8" s="624"/>
      <c r="CY8" s="625"/>
      <c r="CZ8" s="626">
        <v>31</v>
      </c>
      <c r="DA8" s="626"/>
      <c r="DB8" s="626"/>
      <c r="DC8" s="626"/>
      <c r="DD8" s="632">
        <v>29264</v>
      </c>
      <c r="DE8" s="624"/>
      <c r="DF8" s="624"/>
      <c r="DG8" s="624"/>
      <c r="DH8" s="624"/>
      <c r="DI8" s="624"/>
      <c r="DJ8" s="624"/>
      <c r="DK8" s="624"/>
      <c r="DL8" s="624"/>
      <c r="DM8" s="624"/>
      <c r="DN8" s="624"/>
      <c r="DO8" s="624"/>
      <c r="DP8" s="625"/>
      <c r="DQ8" s="632">
        <v>1027722</v>
      </c>
      <c r="DR8" s="624"/>
      <c r="DS8" s="624"/>
      <c r="DT8" s="624"/>
      <c r="DU8" s="624"/>
      <c r="DV8" s="624"/>
      <c r="DW8" s="624"/>
      <c r="DX8" s="624"/>
      <c r="DY8" s="624"/>
      <c r="DZ8" s="624"/>
      <c r="EA8" s="624"/>
      <c r="EB8" s="624"/>
      <c r="EC8" s="633"/>
    </row>
    <row r="9" spans="2:143" ht="11.25" customHeight="1" x14ac:dyDescent="0.15">
      <c r="B9" s="620" t="s">
        <v>230</v>
      </c>
      <c r="C9" s="621"/>
      <c r="D9" s="621"/>
      <c r="E9" s="621"/>
      <c r="F9" s="621"/>
      <c r="G9" s="621"/>
      <c r="H9" s="621"/>
      <c r="I9" s="621"/>
      <c r="J9" s="621"/>
      <c r="K9" s="621"/>
      <c r="L9" s="621"/>
      <c r="M9" s="621"/>
      <c r="N9" s="621"/>
      <c r="O9" s="621"/>
      <c r="P9" s="621"/>
      <c r="Q9" s="622"/>
      <c r="R9" s="623">
        <v>9489</v>
      </c>
      <c r="S9" s="624"/>
      <c r="T9" s="624"/>
      <c r="U9" s="624"/>
      <c r="V9" s="624"/>
      <c r="W9" s="624"/>
      <c r="X9" s="624"/>
      <c r="Y9" s="625"/>
      <c r="Z9" s="626">
        <v>0.2</v>
      </c>
      <c r="AA9" s="626"/>
      <c r="AB9" s="626"/>
      <c r="AC9" s="626"/>
      <c r="AD9" s="627">
        <v>9489</v>
      </c>
      <c r="AE9" s="627"/>
      <c r="AF9" s="627"/>
      <c r="AG9" s="627"/>
      <c r="AH9" s="627"/>
      <c r="AI9" s="627"/>
      <c r="AJ9" s="627"/>
      <c r="AK9" s="627"/>
      <c r="AL9" s="628">
        <v>0.3</v>
      </c>
      <c r="AM9" s="629"/>
      <c r="AN9" s="629"/>
      <c r="AO9" s="630"/>
      <c r="AP9" s="620" t="s">
        <v>231</v>
      </c>
      <c r="AQ9" s="621"/>
      <c r="AR9" s="621"/>
      <c r="AS9" s="621"/>
      <c r="AT9" s="621"/>
      <c r="AU9" s="621"/>
      <c r="AV9" s="621"/>
      <c r="AW9" s="621"/>
      <c r="AX9" s="621"/>
      <c r="AY9" s="621"/>
      <c r="AZ9" s="621"/>
      <c r="BA9" s="621"/>
      <c r="BB9" s="621"/>
      <c r="BC9" s="621"/>
      <c r="BD9" s="621"/>
      <c r="BE9" s="621"/>
      <c r="BF9" s="622"/>
      <c r="BG9" s="623">
        <v>466449</v>
      </c>
      <c r="BH9" s="624"/>
      <c r="BI9" s="624"/>
      <c r="BJ9" s="624"/>
      <c r="BK9" s="624"/>
      <c r="BL9" s="624"/>
      <c r="BM9" s="624"/>
      <c r="BN9" s="625"/>
      <c r="BO9" s="626">
        <v>35.1</v>
      </c>
      <c r="BP9" s="626"/>
      <c r="BQ9" s="626"/>
      <c r="BR9" s="626"/>
      <c r="BS9" s="627" t="s">
        <v>122</v>
      </c>
      <c r="BT9" s="627"/>
      <c r="BU9" s="627"/>
      <c r="BV9" s="627"/>
      <c r="BW9" s="627"/>
      <c r="BX9" s="627"/>
      <c r="BY9" s="627"/>
      <c r="BZ9" s="627"/>
      <c r="CA9" s="627"/>
      <c r="CB9" s="631"/>
      <c r="CD9" s="620" t="s">
        <v>232</v>
      </c>
      <c r="CE9" s="621"/>
      <c r="CF9" s="621"/>
      <c r="CG9" s="621"/>
      <c r="CH9" s="621"/>
      <c r="CI9" s="621"/>
      <c r="CJ9" s="621"/>
      <c r="CK9" s="621"/>
      <c r="CL9" s="621"/>
      <c r="CM9" s="621"/>
      <c r="CN9" s="621"/>
      <c r="CO9" s="621"/>
      <c r="CP9" s="621"/>
      <c r="CQ9" s="622"/>
      <c r="CR9" s="623">
        <v>318606</v>
      </c>
      <c r="CS9" s="624"/>
      <c r="CT9" s="624"/>
      <c r="CU9" s="624"/>
      <c r="CV9" s="624"/>
      <c r="CW9" s="624"/>
      <c r="CX9" s="624"/>
      <c r="CY9" s="625"/>
      <c r="CZ9" s="626">
        <v>6</v>
      </c>
      <c r="DA9" s="626"/>
      <c r="DB9" s="626"/>
      <c r="DC9" s="626"/>
      <c r="DD9" s="632">
        <v>61</v>
      </c>
      <c r="DE9" s="624"/>
      <c r="DF9" s="624"/>
      <c r="DG9" s="624"/>
      <c r="DH9" s="624"/>
      <c r="DI9" s="624"/>
      <c r="DJ9" s="624"/>
      <c r="DK9" s="624"/>
      <c r="DL9" s="624"/>
      <c r="DM9" s="624"/>
      <c r="DN9" s="624"/>
      <c r="DO9" s="624"/>
      <c r="DP9" s="625"/>
      <c r="DQ9" s="632">
        <v>239407</v>
      </c>
      <c r="DR9" s="624"/>
      <c r="DS9" s="624"/>
      <c r="DT9" s="624"/>
      <c r="DU9" s="624"/>
      <c r="DV9" s="624"/>
      <c r="DW9" s="624"/>
      <c r="DX9" s="624"/>
      <c r="DY9" s="624"/>
      <c r="DZ9" s="624"/>
      <c r="EA9" s="624"/>
      <c r="EB9" s="624"/>
      <c r="EC9" s="633"/>
    </row>
    <row r="10" spans="2:143" ht="11.25" customHeight="1" x14ac:dyDescent="0.15">
      <c r="B10" s="620" t="s">
        <v>233</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234</v>
      </c>
      <c r="AQ10" s="621"/>
      <c r="AR10" s="621"/>
      <c r="AS10" s="621"/>
      <c r="AT10" s="621"/>
      <c r="AU10" s="621"/>
      <c r="AV10" s="621"/>
      <c r="AW10" s="621"/>
      <c r="AX10" s="621"/>
      <c r="AY10" s="621"/>
      <c r="AZ10" s="621"/>
      <c r="BA10" s="621"/>
      <c r="BB10" s="621"/>
      <c r="BC10" s="621"/>
      <c r="BD10" s="621"/>
      <c r="BE10" s="621"/>
      <c r="BF10" s="622"/>
      <c r="BG10" s="623">
        <v>26246</v>
      </c>
      <c r="BH10" s="624"/>
      <c r="BI10" s="624"/>
      <c r="BJ10" s="624"/>
      <c r="BK10" s="624"/>
      <c r="BL10" s="624"/>
      <c r="BM10" s="624"/>
      <c r="BN10" s="625"/>
      <c r="BO10" s="626">
        <v>2</v>
      </c>
      <c r="BP10" s="626"/>
      <c r="BQ10" s="626"/>
      <c r="BR10" s="626"/>
      <c r="BS10" s="627" t="s">
        <v>122</v>
      </c>
      <c r="BT10" s="627"/>
      <c r="BU10" s="627"/>
      <c r="BV10" s="627"/>
      <c r="BW10" s="627"/>
      <c r="BX10" s="627"/>
      <c r="BY10" s="627"/>
      <c r="BZ10" s="627"/>
      <c r="CA10" s="627"/>
      <c r="CB10" s="631"/>
      <c r="CD10" s="620" t="s">
        <v>235</v>
      </c>
      <c r="CE10" s="621"/>
      <c r="CF10" s="621"/>
      <c r="CG10" s="621"/>
      <c r="CH10" s="621"/>
      <c r="CI10" s="621"/>
      <c r="CJ10" s="621"/>
      <c r="CK10" s="621"/>
      <c r="CL10" s="621"/>
      <c r="CM10" s="621"/>
      <c r="CN10" s="621"/>
      <c r="CO10" s="621"/>
      <c r="CP10" s="621"/>
      <c r="CQ10" s="622"/>
      <c r="CR10" s="623">
        <v>1000</v>
      </c>
      <c r="CS10" s="624"/>
      <c r="CT10" s="624"/>
      <c r="CU10" s="624"/>
      <c r="CV10" s="624"/>
      <c r="CW10" s="624"/>
      <c r="CX10" s="624"/>
      <c r="CY10" s="625"/>
      <c r="CZ10" s="626">
        <v>0</v>
      </c>
      <c r="DA10" s="626"/>
      <c r="DB10" s="626"/>
      <c r="DC10" s="626"/>
      <c r="DD10" s="632" t="s">
        <v>122</v>
      </c>
      <c r="DE10" s="624"/>
      <c r="DF10" s="624"/>
      <c r="DG10" s="624"/>
      <c r="DH10" s="624"/>
      <c r="DI10" s="624"/>
      <c r="DJ10" s="624"/>
      <c r="DK10" s="624"/>
      <c r="DL10" s="624"/>
      <c r="DM10" s="624"/>
      <c r="DN10" s="624"/>
      <c r="DO10" s="624"/>
      <c r="DP10" s="625"/>
      <c r="DQ10" s="632" t="s">
        <v>122</v>
      </c>
      <c r="DR10" s="624"/>
      <c r="DS10" s="624"/>
      <c r="DT10" s="624"/>
      <c r="DU10" s="624"/>
      <c r="DV10" s="624"/>
      <c r="DW10" s="624"/>
      <c r="DX10" s="624"/>
      <c r="DY10" s="624"/>
      <c r="DZ10" s="624"/>
      <c r="EA10" s="624"/>
      <c r="EB10" s="624"/>
      <c r="EC10" s="633"/>
    </row>
    <row r="11" spans="2:143" ht="11.25" customHeight="1" x14ac:dyDescent="0.15">
      <c r="B11" s="620" t="s">
        <v>236</v>
      </c>
      <c r="C11" s="621"/>
      <c r="D11" s="621"/>
      <c r="E11" s="621"/>
      <c r="F11" s="621"/>
      <c r="G11" s="621"/>
      <c r="H11" s="621"/>
      <c r="I11" s="621"/>
      <c r="J11" s="621"/>
      <c r="K11" s="621"/>
      <c r="L11" s="621"/>
      <c r="M11" s="621"/>
      <c r="N11" s="621"/>
      <c r="O11" s="621"/>
      <c r="P11" s="621"/>
      <c r="Q11" s="622"/>
      <c r="R11" s="623">
        <v>240235</v>
      </c>
      <c r="S11" s="624"/>
      <c r="T11" s="624"/>
      <c r="U11" s="624"/>
      <c r="V11" s="624"/>
      <c r="W11" s="624"/>
      <c r="X11" s="624"/>
      <c r="Y11" s="625"/>
      <c r="Z11" s="628">
        <v>4.3</v>
      </c>
      <c r="AA11" s="629"/>
      <c r="AB11" s="629"/>
      <c r="AC11" s="635"/>
      <c r="AD11" s="632">
        <v>240235</v>
      </c>
      <c r="AE11" s="624"/>
      <c r="AF11" s="624"/>
      <c r="AG11" s="624"/>
      <c r="AH11" s="624"/>
      <c r="AI11" s="624"/>
      <c r="AJ11" s="624"/>
      <c r="AK11" s="625"/>
      <c r="AL11" s="628">
        <v>6.9</v>
      </c>
      <c r="AM11" s="629"/>
      <c r="AN11" s="629"/>
      <c r="AO11" s="630"/>
      <c r="AP11" s="620" t="s">
        <v>237</v>
      </c>
      <c r="AQ11" s="621"/>
      <c r="AR11" s="621"/>
      <c r="AS11" s="621"/>
      <c r="AT11" s="621"/>
      <c r="AU11" s="621"/>
      <c r="AV11" s="621"/>
      <c r="AW11" s="621"/>
      <c r="AX11" s="621"/>
      <c r="AY11" s="621"/>
      <c r="AZ11" s="621"/>
      <c r="BA11" s="621"/>
      <c r="BB11" s="621"/>
      <c r="BC11" s="621"/>
      <c r="BD11" s="621"/>
      <c r="BE11" s="621"/>
      <c r="BF11" s="622"/>
      <c r="BG11" s="623">
        <v>48240</v>
      </c>
      <c r="BH11" s="624"/>
      <c r="BI11" s="624"/>
      <c r="BJ11" s="624"/>
      <c r="BK11" s="624"/>
      <c r="BL11" s="624"/>
      <c r="BM11" s="624"/>
      <c r="BN11" s="625"/>
      <c r="BO11" s="626">
        <v>3.6</v>
      </c>
      <c r="BP11" s="626"/>
      <c r="BQ11" s="626"/>
      <c r="BR11" s="626"/>
      <c r="BS11" s="627" t="s">
        <v>122</v>
      </c>
      <c r="BT11" s="627"/>
      <c r="BU11" s="627"/>
      <c r="BV11" s="627"/>
      <c r="BW11" s="627"/>
      <c r="BX11" s="627"/>
      <c r="BY11" s="627"/>
      <c r="BZ11" s="627"/>
      <c r="CA11" s="627"/>
      <c r="CB11" s="631"/>
      <c r="CD11" s="620" t="s">
        <v>238</v>
      </c>
      <c r="CE11" s="621"/>
      <c r="CF11" s="621"/>
      <c r="CG11" s="621"/>
      <c r="CH11" s="621"/>
      <c r="CI11" s="621"/>
      <c r="CJ11" s="621"/>
      <c r="CK11" s="621"/>
      <c r="CL11" s="621"/>
      <c r="CM11" s="621"/>
      <c r="CN11" s="621"/>
      <c r="CO11" s="621"/>
      <c r="CP11" s="621"/>
      <c r="CQ11" s="622"/>
      <c r="CR11" s="623">
        <v>124590</v>
      </c>
      <c r="CS11" s="624"/>
      <c r="CT11" s="624"/>
      <c r="CU11" s="624"/>
      <c r="CV11" s="624"/>
      <c r="CW11" s="624"/>
      <c r="CX11" s="624"/>
      <c r="CY11" s="625"/>
      <c r="CZ11" s="626">
        <v>2.4</v>
      </c>
      <c r="DA11" s="626"/>
      <c r="DB11" s="626"/>
      <c r="DC11" s="626"/>
      <c r="DD11" s="632">
        <v>45549</v>
      </c>
      <c r="DE11" s="624"/>
      <c r="DF11" s="624"/>
      <c r="DG11" s="624"/>
      <c r="DH11" s="624"/>
      <c r="DI11" s="624"/>
      <c r="DJ11" s="624"/>
      <c r="DK11" s="624"/>
      <c r="DL11" s="624"/>
      <c r="DM11" s="624"/>
      <c r="DN11" s="624"/>
      <c r="DO11" s="624"/>
      <c r="DP11" s="625"/>
      <c r="DQ11" s="632">
        <v>66547</v>
      </c>
      <c r="DR11" s="624"/>
      <c r="DS11" s="624"/>
      <c r="DT11" s="624"/>
      <c r="DU11" s="624"/>
      <c r="DV11" s="624"/>
      <c r="DW11" s="624"/>
      <c r="DX11" s="624"/>
      <c r="DY11" s="624"/>
      <c r="DZ11" s="624"/>
      <c r="EA11" s="624"/>
      <c r="EB11" s="624"/>
      <c r="EC11" s="633"/>
    </row>
    <row r="12" spans="2:143" ht="11.25" customHeight="1" x14ac:dyDescent="0.15">
      <c r="B12" s="620" t="s">
        <v>239</v>
      </c>
      <c r="C12" s="621"/>
      <c r="D12" s="621"/>
      <c r="E12" s="621"/>
      <c r="F12" s="621"/>
      <c r="G12" s="621"/>
      <c r="H12" s="621"/>
      <c r="I12" s="621"/>
      <c r="J12" s="621"/>
      <c r="K12" s="621"/>
      <c r="L12" s="621"/>
      <c r="M12" s="621"/>
      <c r="N12" s="621"/>
      <c r="O12" s="621"/>
      <c r="P12" s="621"/>
      <c r="Q12" s="622"/>
      <c r="R12" s="623">
        <v>22939</v>
      </c>
      <c r="S12" s="624"/>
      <c r="T12" s="624"/>
      <c r="U12" s="624"/>
      <c r="V12" s="624"/>
      <c r="W12" s="624"/>
      <c r="X12" s="624"/>
      <c r="Y12" s="625"/>
      <c r="Z12" s="626">
        <v>0.4</v>
      </c>
      <c r="AA12" s="626"/>
      <c r="AB12" s="626"/>
      <c r="AC12" s="626"/>
      <c r="AD12" s="627">
        <v>22939</v>
      </c>
      <c r="AE12" s="627"/>
      <c r="AF12" s="627"/>
      <c r="AG12" s="627"/>
      <c r="AH12" s="627"/>
      <c r="AI12" s="627"/>
      <c r="AJ12" s="627"/>
      <c r="AK12" s="627"/>
      <c r="AL12" s="628">
        <v>0.7</v>
      </c>
      <c r="AM12" s="629"/>
      <c r="AN12" s="629"/>
      <c r="AO12" s="630"/>
      <c r="AP12" s="620" t="s">
        <v>240</v>
      </c>
      <c r="AQ12" s="621"/>
      <c r="AR12" s="621"/>
      <c r="AS12" s="621"/>
      <c r="AT12" s="621"/>
      <c r="AU12" s="621"/>
      <c r="AV12" s="621"/>
      <c r="AW12" s="621"/>
      <c r="AX12" s="621"/>
      <c r="AY12" s="621"/>
      <c r="AZ12" s="621"/>
      <c r="BA12" s="621"/>
      <c r="BB12" s="621"/>
      <c r="BC12" s="621"/>
      <c r="BD12" s="621"/>
      <c r="BE12" s="621"/>
      <c r="BF12" s="622"/>
      <c r="BG12" s="623">
        <v>671294</v>
      </c>
      <c r="BH12" s="624"/>
      <c r="BI12" s="624"/>
      <c r="BJ12" s="624"/>
      <c r="BK12" s="624"/>
      <c r="BL12" s="624"/>
      <c r="BM12" s="624"/>
      <c r="BN12" s="625"/>
      <c r="BO12" s="626">
        <v>50.5</v>
      </c>
      <c r="BP12" s="626"/>
      <c r="BQ12" s="626"/>
      <c r="BR12" s="626"/>
      <c r="BS12" s="627" t="s">
        <v>122</v>
      </c>
      <c r="BT12" s="627"/>
      <c r="BU12" s="627"/>
      <c r="BV12" s="627"/>
      <c r="BW12" s="627"/>
      <c r="BX12" s="627"/>
      <c r="BY12" s="627"/>
      <c r="BZ12" s="627"/>
      <c r="CA12" s="627"/>
      <c r="CB12" s="631"/>
      <c r="CD12" s="620" t="s">
        <v>241</v>
      </c>
      <c r="CE12" s="621"/>
      <c r="CF12" s="621"/>
      <c r="CG12" s="621"/>
      <c r="CH12" s="621"/>
      <c r="CI12" s="621"/>
      <c r="CJ12" s="621"/>
      <c r="CK12" s="621"/>
      <c r="CL12" s="621"/>
      <c r="CM12" s="621"/>
      <c r="CN12" s="621"/>
      <c r="CO12" s="621"/>
      <c r="CP12" s="621"/>
      <c r="CQ12" s="622"/>
      <c r="CR12" s="623">
        <v>136895</v>
      </c>
      <c r="CS12" s="624"/>
      <c r="CT12" s="624"/>
      <c r="CU12" s="624"/>
      <c r="CV12" s="624"/>
      <c r="CW12" s="624"/>
      <c r="CX12" s="624"/>
      <c r="CY12" s="625"/>
      <c r="CZ12" s="626">
        <v>2.6</v>
      </c>
      <c r="DA12" s="626"/>
      <c r="DB12" s="626"/>
      <c r="DC12" s="626"/>
      <c r="DD12" s="632">
        <v>25584</v>
      </c>
      <c r="DE12" s="624"/>
      <c r="DF12" s="624"/>
      <c r="DG12" s="624"/>
      <c r="DH12" s="624"/>
      <c r="DI12" s="624"/>
      <c r="DJ12" s="624"/>
      <c r="DK12" s="624"/>
      <c r="DL12" s="624"/>
      <c r="DM12" s="624"/>
      <c r="DN12" s="624"/>
      <c r="DO12" s="624"/>
      <c r="DP12" s="625"/>
      <c r="DQ12" s="632">
        <v>92274</v>
      </c>
      <c r="DR12" s="624"/>
      <c r="DS12" s="624"/>
      <c r="DT12" s="624"/>
      <c r="DU12" s="624"/>
      <c r="DV12" s="624"/>
      <c r="DW12" s="624"/>
      <c r="DX12" s="624"/>
      <c r="DY12" s="624"/>
      <c r="DZ12" s="624"/>
      <c r="EA12" s="624"/>
      <c r="EB12" s="624"/>
      <c r="EC12" s="633"/>
    </row>
    <row r="13" spans="2:143" ht="11.25" customHeight="1" x14ac:dyDescent="0.15">
      <c r="B13" s="620" t="s">
        <v>242</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243</v>
      </c>
      <c r="AQ13" s="621"/>
      <c r="AR13" s="621"/>
      <c r="AS13" s="621"/>
      <c r="AT13" s="621"/>
      <c r="AU13" s="621"/>
      <c r="AV13" s="621"/>
      <c r="AW13" s="621"/>
      <c r="AX13" s="621"/>
      <c r="AY13" s="621"/>
      <c r="AZ13" s="621"/>
      <c r="BA13" s="621"/>
      <c r="BB13" s="621"/>
      <c r="BC13" s="621"/>
      <c r="BD13" s="621"/>
      <c r="BE13" s="621"/>
      <c r="BF13" s="622"/>
      <c r="BG13" s="623">
        <v>671289</v>
      </c>
      <c r="BH13" s="624"/>
      <c r="BI13" s="624"/>
      <c r="BJ13" s="624"/>
      <c r="BK13" s="624"/>
      <c r="BL13" s="624"/>
      <c r="BM13" s="624"/>
      <c r="BN13" s="625"/>
      <c r="BO13" s="626">
        <v>50.5</v>
      </c>
      <c r="BP13" s="626"/>
      <c r="BQ13" s="626"/>
      <c r="BR13" s="626"/>
      <c r="BS13" s="627" t="s">
        <v>122</v>
      </c>
      <c r="BT13" s="627"/>
      <c r="BU13" s="627"/>
      <c r="BV13" s="627"/>
      <c r="BW13" s="627"/>
      <c r="BX13" s="627"/>
      <c r="BY13" s="627"/>
      <c r="BZ13" s="627"/>
      <c r="CA13" s="627"/>
      <c r="CB13" s="631"/>
      <c r="CD13" s="620" t="s">
        <v>244</v>
      </c>
      <c r="CE13" s="621"/>
      <c r="CF13" s="621"/>
      <c r="CG13" s="621"/>
      <c r="CH13" s="621"/>
      <c r="CI13" s="621"/>
      <c r="CJ13" s="621"/>
      <c r="CK13" s="621"/>
      <c r="CL13" s="621"/>
      <c r="CM13" s="621"/>
      <c r="CN13" s="621"/>
      <c r="CO13" s="621"/>
      <c r="CP13" s="621"/>
      <c r="CQ13" s="622"/>
      <c r="CR13" s="623">
        <v>729864</v>
      </c>
      <c r="CS13" s="624"/>
      <c r="CT13" s="624"/>
      <c r="CU13" s="624"/>
      <c r="CV13" s="624"/>
      <c r="CW13" s="624"/>
      <c r="CX13" s="624"/>
      <c r="CY13" s="625"/>
      <c r="CZ13" s="626">
        <v>13.8</v>
      </c>
      <c r="DA13" s="626"/>
      <c r="DB13" s="626"/>
      <c r="DC13" s="626"/>
      <c r="DD13" s="632">
        <v>198513</v>
      </c>
      <c r="DE13" s="624"/>
      <c r="DF13" s="624"/>
      <c r="DG13" s="624"/>
      <c r="DH13" s="624"/>
      <c r="DI13" s="624"/>
      <c r="DJ13" s="624"/>
      <c r="DK13" s="624"/>
      <c r="DL13" s="624"/>
      <c r="DM13" s="624"/>
      <c r="DN13" s="624"/>
      <c r="DO13" s="624"/>
      <c r="DP13" s="625"/>
      <c r="DQ13" s="632">
        <v>605640</v>
      </c>
      <c r="DR13" s="624"/>
      <c r="DS13" s="624"/>
      <c r="DT13" s="624"/>
      <c r="DU13" s="624"/>
      <c r="DV13" s="624"/>
      <c r="DW13" s="624"/>
      <c r="DX13" s="624"/>
      <c r="DY13" s="624"/>
      <c r="DZ13" s="624"/>
      <c r="EA13" s="624"/>
      <c r="EB13" s="624"/>
      <c r="EC13" s="633"/>
    </row>
    <row r="14" spans="2:143" ht="11.25" customHeight="1" x14ac:dyDescent="0.15">
      <c r="B14" s="620" t="s">
        <v>245</v>
      </c>
      <c r="C14" s="621"/>
      <c r="D14" s="621"/>
      <c r="E14" s="621"/>
      <c r="F14" s="621"/>
      <c r="G14" s="621"/>
      <c r="H14" s="621"/>
      <c r="I14" s="621"/>
      <c r="J14" s="621"/>
      <c r="K14" s="621"/>
      <c r="L14" s="621"/>
      <c r="M14" s="621"/>
      <c r="N14" s="621"/>
      <c r="O14" s="621"/>
      <c r="P14" s="621"/>
      <c r="Q14" s="622"/>
      <c r="R14" s="623">
        <v>54</v>
      </c>
      <c r="S14" s="624"/>
      <c r="T14" s="624"/>
      <c r="U14" s="624"/>
      <c r="V14" s="624"/>
      <c r="W14" s="624"/>
      <c r="X14" s="624"/>
      <c r="Y14" s="625"/>
      <c r="Z14" s="626">
        <v>0</v>
      </c>
      <c r="AA14" s="626"/>
      <c r="AB14" s="626"/>
      <c r="AC14" s="626"/>
      <c r="AD14" s="627">
        <v>54</v>
      </c>
      <c r="AE14" s="627"/>
      <c r="AF14" s="627"/>
      <c r="AG14" s="627"/>
      <c r="AH14" s="627"/>
      <c r="AI14" s="627"/>
      <c r="AJ14" s="627"/>
      <c r="AK14" s="627"/>
      <c r="AL14" s="628">
        <v>0</v>
      </c>
      <c r="AM14" s="629"/>
      <c r="AN14" s="629"/>
      <c r="AO14" s="630"/>
      <c r="AP14" s="620" t="s">
        <v>246</v>
      </c>
      <c r="AQ14" s="621"/>
      <c r="AR14" s="621"/>
      <c r="AS14" s="621"/>
      <c r="AT14" s="621"/>
      <c r="AU14" s="621"/>
      <c r="AV14" s="621"/>
      <c r="AW14" s="621"/>
      <c r="AX14" s="621"/>
      <c r="AY14" s="621"/>
      <c r="AZ14" s="621"/>
      <c r="BA14" s="621"/>
      <c r="BB14" s="621"/>
      <c r="BC14" s="621"/>
      <c r="BD14" s="621"/>
      <c r="BE14" s="621"/>
      <c r="BF14" s="622"/>
      <c r="BG14" s="623">
        <v>38238</v>
      </c>
      <c r="BH14" s="624"/>
      <c r="BI14" s="624"/>
      <c r="BJ14" s="624"/>
      <c r="BK14" s="624"/>
      <c r="BL14" s="624"/>
      <c r="BM14" s="624"/>
      <c r="BN14" s="625"/>
      <c r="BO14" s="626">
        <v>2.9</v>
      </c>
      <c r="BP14" s="626"/>
      <c r="BQ14" s="626"/>
      <c r="BR14" s="626"/>
      <c r="BS14" s="627" t="s">
        <v>122</v>
      </c>
      <c r="BT14" s="627"/>
      <c r="BU14" s="627"/>
      <c r="BV14" s="627"/>
      <c r="BW14" s="627"/>
      <c r="BX14" s="627"/>
      <c r="BY14" s="627"/>
      <c r="BZ14" s="627"/>
      <c r="CA14" s="627"/>
      <c r="CB14" s="631"/>
      <c r="CD14" s="620" t="s">
        <v>247</v>
      </c>
      <c r="CE14" s="621"/>
      <c r="CF14" s="621"/>
      <c r="CG14" s="621"/>
      <c r="CH14" s="621"/>
      <c r="CI14" s="621"/>
      <c r="CJ14" s="621"/>
      <c r="CK14" s="621"/>
      <c r="CL14" s="621"/>
      <c r="CM14" s="621"/>
      <c r="CN14" s="621"/>
      <c r="CO14" s="621"/>
      <c r="CP14" s="621"/>
      <c r="CQ14" s="622"/>
      <c r="CR14" s="623">
        <v>246479</v>
      </c>
      <c r="CS14" s="624"/>
      <c r="CT14" s="624"/>
      <c r="CU14" s="624"/>
      <c r="CV14" s="624"/>
      <c r="CW14" s="624"/>
      <c r="CX14" s="624"/>
      <c r="CY14" s="625"/>
      <c r="CZ14" s="626">
        <v>4.7</v>
      </c>
      <c r="DA14" s="626"/>
      <c r="DB14" s="626"/>
      <c r="DC14" s="626"/>
      <c r="DD14" s="632">
        <v>20595</v>
      </c>
      <c r="DE14" s="624"/>
      <c r="DF14" s="624"/>
      <c r="DG14" s="624"/>
      <c r="DH14" s="624"/>
      <c r="DI14" s="624"/>
      <c r="DJ14" s="624"/>
      <c r="DK14" s="624"/>
      <c r="DL14" s="624"/>
      <c r="DM14" s="624"/>
      <c r="DN14" s="624"/>
      <c r="DO14" s="624"/>
      <c r="DP14" s="625"/>
      <c r="DQ14" s="632">
        <v>222061</v>
      </c>
      <c r="DR14" s="624"/>
      <c r="DS14" s="624"/>
      <c r="DT14" s="624"/>
      <c r="DU14" s="624"/>
      <c r="DV14" s="624"/>
      <c r="DW14" s="624"/>
      <c r="DX14" s="624"/>
      <c r="DY14" s="624"/>
      <c r="DZ14" s="624"/>
      <c r="EA14" s="624"/>
      <c r="EB14" s="624"/>
      <c r="EC14" s="633"/>
    </row>
    <row r="15" spans="2:143" ht="11.25" customHeight="1" x14ac:dyDescent="0.15">
      <c r="B15" s="620" t="s">
        <v>248</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249</v>
      </c>
      <c r="AQ15" s="621"/>
      <c r="AR15" s="621"/>
      <c r="AS15" s="621"/>
      <c r="AT15" s="621"/>
      <c r="AU15" s="621"/>
      <c r="AV15" s="621"/>
      <c r="AW15" s="621"/>
      <c r="AX15" s="621"/>
      <c r="AY15" s="621"/>
      <c r="AZ15" s="621"/>
      <c r="BA15" s="621"/>
      <c r="BB15" s="621"/>
      <c r="BC15" s="621"/>
      <c r="BD15" s="621"/>
      <c r="BE15" s="621"/>
      <c r="BF15" s="622"/>
      <c r="BG15" s="623">
        <v>59565</v>
      </c>
      <c r="BH15" s="624"/>
      <c r="BI15" s="624"/>
      <c r="BJ15" s="624"/>
      <c r="BK15" s="624"/>
      <c r="BL15" s="624"/>
      <c r="BM15" s="624"/>
      <c r="BN15" s="625"/>
      <c r="BO15" s="626">
        <v>4.5</v>
      </c>
      <c r="BP15" s="626"/>
      <c r="BQ15" s="626"/>
      <c r="BR15" s="626"/>
      <c r="BS15" s="627" t="s">
        <v>122</v>
      </c>
      <c r="BT15" s="627"/>
      <c r="BU15" s="627"/>
      <c r="BV15" s="627"/>
      <c r="BW15" s="627"/>
      <c r="BX15" s="627"/>
      <c r="BY15" s="627"/>
      <c r="BZ15" s="627"/>
      <c r="CA15" s="627"/>
      <c r="CB15" s="631"/>
      <c r="CD15" s="620" t="s">
        <v>250</v>
      </c>
      <c r="CE15" s="621"/>
      <c r="CF15" s="621"/>
      <c r="CG15" s="621"/>
      <c r="CH15" s="621"/>
      <c r="CI15" s="621"/>
      <c r="CJ15" s="621"/>
      <c r="CK15" s="621"/>
      <c r="CL15" s="621"/>
      <c r="CM15" s="621"/>
      <c r="CN15" s="621"/>
      <c r="CO15" s="621"/>
      <c r="CP15" s="621"/>
      <c r="CQ15" s="622"/>
      <c r="CR15" s="623">
        <v>661843</v>
      </c>
      <c r="CS15" s="624"/>
      <c r="CT15" s="624"/>
      <c r="CU15" s="624"/>
      <c r="CV15" s="624"/>
      <c r="CW15" s="624"/>
      <c r="CX15" s="624"/>
      <c r="CY15" s="625"/>
      <c r="CZ15" s="626">
        <v>12.6</v>
      </c>
      <c r="DA15" s="626"/>
      <c r="DB15" s="626"/>
      <c r="DC15" s="626"/>
      <c r="DD15" s="632">
        <v>21100</v>
      </c>
      <c r="DE15" s="624"/>
      <c r="DF15" s="624"/>
      <c r="DG15" s="624"/>
      <c r="DH15" s="624"/>
      <c r="DI15" s="624"/>
      <c r="DJ15" s="624"/>
      <c r="DK15" s="624"/>
      <c r="DL15" s="624"/>
      <c r="DM15" s="624"/>
      <c r="DN15" s="624"/>
      <c r="DO15" s="624"/>
      <c r="DP15" s="625"/>
      <c r="DQ15" s="632">
        <v>509792</v>
      </c>
      <c r="DR15" s="624"/>
      <c r="DS15" s="624"/>
      <c r="DT15" s="624"/>
      <c r="DU15" s="624"/>
      <c r="DV15" s="624"/>
      <c r="DW15" s="624"/>
      <c r="DX15" s="624"/>
      <c r="DY15" s="624"/>
      <c r="DZ15" s="624"/>
      <c r="EA15" s="624"/>
      <c r="EB15" s="624"/>
      <c r="EC15" s="633"/>
    </row>
    <row r="16" spans="2:143" ht="11.25" customHeight="1" x14ac:dyDescent="0.15">
      <c r="B16" s="620" t="s">
        <v>251</v>
      </c>
      <c r="C16" s="621"/>
      <c r="D16" s="621"/>
      <c r="E16" s="621"/>
      <c r="F16" s="621"/>
      <c r="G16" s="621"/>
      <c r="H16" s="621"/>
      <c r="I16" s="621"/>
      <c r="J16" s="621"/>
      <c r="K16" s="621"/>
      <c r="L16" s="621"/>
      <c r="M16" s="621"/>
      <c r="N16" s="621"/>
      <c r="O16" s="621"/>
      <c r="P16" s="621"/>
      <c r="Q16" s="622"/>
      <c r="R16" s="623">
        <v>6482</v>
      </c>
      <c r="S16" s="624"/>
      <c r="T16" s="624"/>
      <c r="U16" s="624"/>
      <c r="V16" s="624"/>
      <c r="W16" s="624"/>
      <c r="X16" s="624"/>
      <c r="Y16" s="625"/>
      <c r="Z16" s="626">
        <v>0.1</v>
      </c>
      <c r="AA16" s="626"/>
      <c r="AB16" s="626"/>
      <c r="AC16" s="626"/>
      <c r="AD16" s="627">
        <v>6482</v>
      </c>
      <c r="AE16" s="627"/>
      <c r="AF16" s="627"/>
      <c r="AG16" s="627"/>
      <c r="AH16" s="627"/>
      <c r="AI16" s="627"/>
      <c r="AJ16" s="627"/>
      <c r="AK16" s="627"/>
      <c r="AL16" s="628">
        <v>0.2</v>
      </c>
      <c r="AM16" s="629"/>
      <c r="AN16" s="629"/>
      <c r="AO16" s="630"/>
      <c r="AP16" s="620" t="s">
        <v>252</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253</v>
      </c>
      <c r="CE16" s="621"/>
      <c r="CF16" s="621"/>
      <c r="CG16" s="621"/>
      <c r="CH16" s="621"/>
      <c r="CI16" s="621"/>
      <c r="CJ16" s="621"/>
      <c r="CK16" s="621"/>
      <c r="CL16" s="621"/>
      <c r="CM16" s="621"/>
      <c r="CN16" s="621"/>
      <c r="CO16" s="621"/>
      <c r="CP16" s="621"/>
      <c r="CQ16" s="622"/>
      <c r="CR16" s="623" t="s">
        <v>122</v>
      </c>
      <c r="CS16" s="624"/>
      <c r="CT16" s="624"/>
      <c r="CU16" s="624"/>
      <c r="CV16" s="624"/>
      <c r="CW16" s="624"/>
      <c r="CX16" s="624"/>
      <c r="CY16" s="625"/>
      <c r="CZ16" s="626" t="s">
        <v>122</v>
      </c>
      <c r="DA16" s="626"/>
      <c r="DB16" s="626"/>
      <c r="DC16" s="626"/>
      <c r="DD16" s="632" t="s">
        <v>122</v>
      </c>
      <c r="DE16" s="624"/>
      <c r="DF16" s="624"/>
      <c r="DG16" s="624"/>
      <c r="DH16" s="624"/>
      <c r="DI16" s="624"/>
      <c r="DJ16" s="624"/>
      <c r="DK16" s="624"/>
      <c r="DL16" s="624"/>
      <c r="DM16" s="624"/>
      <c r="DN16" s="624"/>
      <c r="DO16" s="624"/>
      <c r="DP16" s="625"/>
      <c r="DQ16" s="632" t="s">
        <v>122</v>
      </c>
      <c r="DR16" s="624"/>
      <c r="DS16" s="624"/>
      <c r="DT16" s="624"/>
      <c r="DU16" s="624"/>
      <c r="DV16" s="624"/>
      <c r="DW16" s="624"/>
      <c r="DX16" s="624"/>
      <c r="DY16" s="624"/>
      <c r="DZ16" s="624"/>
      <c r="EA16" s="624"/>
      <c r="EB16" s="624"/>
      <c r="EC16" s="633"/>
    </row>
    <row r="17" spans="2:133" ht="11.25" customHeight="1" x14ac:dyDescent="0.15">
      <c r="B17" s="620" t="s">
        <v>254</v>
      </c>
      <c r="C17" s="621"/>
      <c r="D17" s="621"/>
      <c r="E17" s="621"/>
      <c r="F17" s="621"/>
      <c r="G17" s="621"/>
      <c r="H17" s="621"/>
      <c r="I17" s="621"/>
      <c r="J17" s="621"/>
      <c r="K17" s="621"/>
      <c r="L17" s="621"/>
      <c r="M17" s="621"/>
      <c r="N17" s="621"/>
      <c r="O17" s="621"/>
      <c r="P17" s="621"/>
      <c r="Q17" s="622"/>
      <c r="R17" s="623">
        <v>18098</v>
      </c>
      <c r="S17" s="624"/>
      <c r="T17" s="624"/>
      <c r="U17" s="624"/>
      <c r="V17" s="624"/>
      <c r="W17" s="624"/>
      <c r="X17" s="624"/>
      <c r="Y17" s="625"/>
      <c r="Z17" s="626">
        <v>0.3</v>
      </c>
      <c r="AA17" s="626"/>
      <c r="AB17" s="626"/>
      <c r="AC17" s="626"/>
      <c r="AD17" s="627">
        <v>18098</v>
      </c>
      <c r="AE17" s="627"/>
      <c r="AF17" s="627"/>
      <c r="AG17" s="627"/>
      <c r="AH17" s="627"/>
      <c r="AI17" s="627"/>
      <c r="AJ17" s="627"/>
      <c r="AK17" s="627"/>
      <c r="AL17" s="628">
        <v>0.5</v>
      </c>
      <c r="AM17" s="629"/>
      <c r="AN17" s="629"/>
      <c r="AO17" s="630"/>
      <c r="AP17" s="620" t="s">
        <v>255</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256</v>
      </c>
      <c r="CE17" s="621"/>
      <c r="CF17" s="621"/>
      <c r="CG17" s="621"/>
      <c r="CH17" s="621"/>
      <c r="CI17" s="621"/>
      <c r="CJ17" s="621"/>
      <c r="CK17" s="621"/>
      <c r="CL17" s="621"/>
      <c r="CM17" s="621"/>
      <c r="CN17" s="621"/>
      <c r="CO17" s="621"/>
      <c r="CP17" s="621"/>
      <c r="CQ17" s="622"/>
      <c r="CR17" s="623">
        <v>429922</v>
      </c>
      <c r="CS17" s="624"/>
      <c r="CT17" s="624"/>
      <c r="CU17" s="624"/>
      <c r="CV17" s="624"/>
      <c r="CW17" s="624"/>
      <c r="CX17" s="624"/>
      <c r="CY17" s="625"/>
      <c r="CZ17" s="626">
        <v>8.1999999999999993</v>
      </c>
      <c r="DA17" s="626"/>
      <c r="DB17" s="626"/>
      <c r="DC17" s="626"/>
      <c r="DD17" s="632" t="s">
        <v>122</v>
      </c>
      <c r="DE17" s="624"/>
      <c r="DF17" s="624"/>
      <c r="DG17" s="624"/>
      <c r="DH17" s="624"/>
      <c r="DI17" s="624"/>
      <c r="DJ17" s="624"/>
      <c r="DK17" s="624"/>
      <c r="DL17" s="624"/>
      <c r="DM17" s="624"/>
      <c r="DN17" s="624"/>
      <c r="DO17" s="624"/>
      <c r="DP17" s="625"/>
      <c r="DQ17" s="632">
        <v>400811</v>
      </c>
      <c r="DR17" s="624"/>
      <c r="DS17" s="624"/>
      <c r="DT17" s="624"/>
      <c r="DU17" s="624"/>
      <c r="DV17" s="624"/>
      <c r="DW17" s="624"/>
      <c r="DX17" s="624"/>
      <c r="DY17" s="624"/>
      <c r="DZ17" s="624"/>
      <c r="EA17" s="624"/>
      <c r="EB17" s="624"/>
      <c r="EC17" s="633"/>
    </row>
    <row r="18" spans="2:133" ht="11.25" customHeight="1" x14ac:dyDescent="0.15">
      <c r="B18" s="620" t="s">
        <v>257</v>
      </c>
      <c r="C18" s="621"/>
      <c r="D18" s="621"/>
      <c r="E18" s="621"/>
      <c r="F18" s="621"/>
      <c r="G18" s="621"/>
      <c r="H18" s="621"/>
      <c r="I18" s="621"/>
      <c r="J18" s="621"/>
      <c r="K18" s="621"/>
      <c r="L18" s="621"/>
      <c r="M18" s="621"/>
      <c r="N18" s="621"/>
      <c r="O18" s="621"/>
      <c r="P18" s="621"/>
      <c r="Q18" s="622"/>
      <c r="R18" s="623">
        <v>14913</v>
      </c>
      <c r="S18" s="624"/>
      <c r="T18" s="624"/>
      <c r="U18" s="624"/>
      <c r="V18" s="624"/>
      <c r="W18" s="624"/>
      <c r="X18" s="624"/>
      <c r="Y18" s="625"/>
      <c r="Z18" s="626">
        <v>0.3</v>
      </c>
      <c r="AA18" s="626"/>
      <c r="AB18" s="626"/>
      <c r="AC18" s="626"/>
      <c r="AD18" s="627">
        <v>14913</v>
      </c>
      <c r="AE18" s="627"/>
      <c r="AF18" s="627"/>
      <c r="AG18" s="627"/>
      <c r="AH18" s="627"/>
      <c r="AI18" s="627"/>
      <c r="AJ18" s="627"/>
      <c r="AK18" s="627"/>
      <c r="AL18" s="628">
        <v>0.4</v>
      </c>
      <c r="AM18" s="629"/>
      <c r="AN18" s="629"/>
      <c r="AO18" s="630"/>
      <c r="AP18" s="620" t="s">
        <v>258</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259</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260</v>
      </c>
      <c r="C19" s="621"/>
      <c r="D19" s="621"/>
      <c r="E19" s="621"/>
      <c r="F19" s="621"/>
      <c r="G19" s="621"/>
      <c r="H19" s="621"/>
      <c r="I19" s="621"/>
      <c r="J19" s="621"/>
      <c r="K19" s="621"/>
      <c r="L19" s="621"/>
      <c r="M19" s="621"/>
      <c r="N19" s="621"/>
      <c r="O19" s="621"/>
      <c r="P19" s="621"/>
      <c r="Q19" s="622"/>
      <c r="R19" s="623">
        <v>13922</v>
      </c>
      <c r="S19" s="624"/>
      <c r="T19" s="624"/>
      <c r="U19" s="624"/>
      <c r="V19" s="624"/>
      <c r="W19" s="624"/>
      <c r="X19" s="624"/>
      <c r="Y19" s="625"/>
      <c r="Z19" s="626">
        <v>0.2</v>
      </c>
      <c r="AA19" s="626"/>
      <c r="AB19" s="626"/>
      <c r="AC19" s="626"/>
      <c r="AD19" s="627">
        <v>13922</v>
      </c>
      <c r="AE19" s="627"/>
      <c r="AF19" s="627"/>
      <c r="AG19" s="627"/>
      <c r="AH19" s="627"/>
      <c r="AI19" s="627"/>
      <c r="AJ19" s="627"/>
      <c r="AK19" s="627"/>
      <c r="AL19" s="628">
        <v>0.4</v>
      </c>
      <c r="AM19" s="629"/>
      <c r="AN19" s="629"/>
      <c r="AO19" s="630"/>
      <c r="AP19" s="620" t="s">
        <v>261</v>
      </c>
      <c r="AQ19" s="621"/>
      <c r="AR19" s="621"/>
      <c r="AS19" s="621"/>
      <c r="AT19" s="621"/>
      <c r="AU19" s="621"/>
      <c r="AV19" s="621"/>
      <c r="AW19" s="621"/>
      <c r="AX19" s="621"/>
      <c r="AY19" s="621"/>
      <c r="AZ19" s="621"/>
      <c r="BA19" s="621"/>
      <c r="BB19" s="621"/>
      <c r="BC19" s="621"/>
      <c r="BD19" s="621"/>
      <c r="BE19" s="621"/>
      <c r="BF19" s="622"/>
      <c r="BG19" s="623" t="s">
        <v>122</v>
      </c>
      <c r="BH19" s="624"/>
      <c r="BI19" s="624"/>
      <c r="BJ19" s="624"/>
      <c r="BK19" s="624"/>
      <c r="BL19" s="624"/>
      <c r="BM19" s="624"/>
      <c r="BN19" s="625"/>
      <c r="BO19" s="626" t="s">
        <v>122</v>
      </c>
      <c r="BP19" s="626"/>
      <c r="BQ19" s="626"/>
      <c r="BR19" s="626"/>
      <c r="BS19" s="627" t="s">
        <v>122</v>
      </c>
      <c r="BT19" s="627"/>
      <c r="BU19" s="627"/>
      <c r="BV19" s="627"/>
      <c r="BW19" s="627"/>
      <c r="BX19" s="627"/>
      <c r="BY19" s="627"/>
      <c r="BZ19" s="627"/>
      <c r="CA19" s="627"/>
      <c r="CB19" s="631"/>
      <c r="CD19" s="620" t="s">
        <v>262</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263</v>
      </c>
      <c r="C20" s="637"/>
      <c r="D20" s="637"/>
      <c r="E20" s="637"/>
      <c r="F20" s="637"/>
      <c r="G20" s="637"/>
      <c r="H20" s="637"/>
      <c r="I20" s="637"/>
      <c r="J20" s="637"/>
      <c r="K20" s="637"/>
      <c r="L20" s="637"/>
      <c r="M20" s="637"/>
      <c r="N20" s="637"/>
      <c r="O20" s="637"/>
      <c r="P20" s="637"/>
      <c r="Q20" s="638"/>
      <c r="R20" s="623">
        <v>991</v>
      </c>
      <c r="S20" s="624"/>
      <c r="T20" s="624"/>
      <c r="U20" s="624"/>
      <c r="V20" s="624"/>
      <c r="W20" s="624"/>
      <c r="X20" s="624"/>
      <c r="Y20" s="625"/>
      <c r="Z20" s="626">
        <v>0</v>
      </c>
      <c r="AA20" s="626"/>
      <c r="AB20" s="626"/>
      <c r="AC20" s="626"/>
      <c r="AD20" s="627">
        <v>991</v>
      </c>
      <c r="AE20" s="627"/>
      <c r="AF20" s="627"/>
      <c r="AG20" s="627"/>
      <c r="AH20" s="627"/>
      <c r="AI20" s="627"/>
      <c r="AJ20" s="627"/>
      <c r="AK20" s="627"/>
      <c r="AL20" s="628">
        <v>0</v>
      </c>
      <c r="AM20" s="629"/>
      <c r="AN20" s="629"/>
      <c r="AO20" s="630"/>
      <c r="AP20" s="620" t="s">
        <v>264</v>
      </c>
      <c r="AQ20" s="621"/>
      <c r="AR20" s="621"/>
      <c r="AS20" s="621"/>
      <c r="AT20" s="621"/>
      <c r="AU20" s="621"/>
      <c r="AV20" s="621"/>
      <c r="AW20" s="621"/>
      <c r="AX20" s="621"/>
      <c r="AY20" s="621"/>
      <c r="AZ20" s="621"/>
      <c r="BA20" s="621"/>
      <c r="BB20" s="621"/>
      <c r="BC20" s="621"/>
      <c r="BD20" s="621"/>
      <c r="BE20" s="621"/>
      <c r="BF20" s="622"/>
      <c r="BG20" s="623" t="s">
        <v>122</v>
      </c>
      <c r="BH20" s="624"/>
      <c r="BI20" s="624"/>
      <c r="BJ20" s="624"/>
      <c r="BK20" s="624"/>
      <c r="BL20" s="624"/>
      <c r="BM20" s="624"/>
      <c r="BN20" s="625"/>
      <c r="BO20" s="626" t="s">
        <v>122</v>
      </c>
      <c r="BP20" s="626"/>
      <c r="BQ20" s="626"/>
      <c r="BR20" s="626"/>
      <c r="BS20" s="627" t="s">
        <v>122</v>
      </c>
      <c r="BT20" s="627"/>
      <c r="BU20" s="627"/>
      <c r="BV20" s="627"/>
      <c r="BW20" s="627"/>
      <c r="BX20" s="627"/>
      <c r="BY20" s="627"/>
      <c r="BZ20" s="627"/>
      <c r="CA20" s="627"/>
      <c r="CB20" s="631"/>
      <c r="CD20" s="620" t="s">
        <v>265</v>
      </c>
      <c r="CE20" s="621"/>
      <c r="CF20" s="621"/>
      <c r="CG20" s="621"/>
      <c r="CH20" s="621"/>
      <c r="CI20" s="621"/>
      <c r="CJ20" s="621"/>
      <c r="CK20" s="621"/>
      <c r="CL20" s="621"/>
      <c r="CM20" s="621"/>
      <c r="CN20" s="621"/>
      <c r="CO20" s="621"/>
      <c r="CP20" s="621"/>
      <c r="CQ20" s="622"/>
      <c r="CR20" s="623">
        <v>5271428</v>
      </c>
      <c r="CS20" s="624"/>
      <c r="CT20" s="624"/>
      <c r="CU20" s="624"/>
      <c r="CV20" s="624"/>
      <c r="CW20" s="624"/>
      <c r="CX20" s="624"/>
      <c r="CY20" s="625"/>
      <c r="CZ20" s="626">
        <v>100</v>
      </c>
      <c r="DA20" s="626"/>
      <c r="DB20" s="626"/>
      <c r="DC20" s="626"/>
      <c r="DD20" s="632">
        <v>353534</v>
      </c>
      <c r="DE20" s="624"/>
      <c r="DF20" s="624"/>
      <c r="DG20" s="624"/>
      <c r="DH20" s="624"/>
      <c r="DI20" s="624"/>
      <c r="DJ20" s="624"/>
      <c r="DK20" s="624"/>
      <c r="DL20" s="624"/>
      <c r="DM20" s="624"/>
      <c r="DN20" s="624"/>
      <c r="DO20" s="624"/>
      <c r="DP20" s="625"/>
      <c r="DQ20" s="632">
        <v>3847031</v>
      </c>
      <c r="DR20" s="624"/>
      <c r="DS20" s="624"/>
      <c r="DT20" s="624"/>
      <c r="DU20" s="624"/>
      <c r="DV20" s="624"/>
      <c r="DW20" s="624"/>
      <c r="DX20" s="624"/>
      <c r="DY20" s="624"/>
      <c r="DZ20" s="624"/>
      <c r="EA20" s="624"/>
      <c r="EB20" s="624"/>
      <c r="EC20" s="633"/>
    </row>
    <row r="21" spans="2:133" ht="11.25" customHeight="1" x14ac:dyDescent="0.15">
      <c r="B21" s="620" t="s">
        <v>266</v>
      </c>
      <c r="C21" s="621"/>
      <c r="D21" s="621"/>
      <c r="E21" s="621"/>
      <c r="F21" s="621"/>
      <c r="G21" s="621"/>
      <c r="H21" s="621"/>
      <c r="I21" s="621"/>
      <c r="J21" s="621"/>
      <c r="K21" s="621"/>
      <c r="L21" s="621"/>
      <c r="M21" s="621"/>
      <c r="N21" s="621"/>
      <c r="O21" s="621"/>
      <c r="P21" s="621"/>
      <c r="Q21" s="622"/>
      <c r="R21" s="623">
        <v>1855931</v>
      </c>
      <c r="S21" s="624"/>
      <c r="T21" s="624"/>
      <c r="U21" s="624"/>
      <c r="V21" s="624"/>
      <c r="W21" s="624"/>
      <c r="X21" s="624"/>
      <c r="Y21" s="625"/>
      <c r="Z21" s="626">
        <v>33.1</v>
      </c>
      <c r="AA21" s="626"/>
      <c r="AB21" s="626"/>
      <c r="AC21" s="626"/>
      <c r="AD21" s="627">
        <v>1774733</v>
      </c>
      <c r="AE21" s="627"/>
      <c r="AF21" s="627"/>
      <c r="AG21" s="627"/>
      <c r="AH21" s="627"/>
      <c r="AI21" s="627"/>
      <c r="AJ21" s="627"/>
      <c r="AK21" s="627"/>
      <c r="AL21" s="628">
        <v>51</v>
      </c>
      <c r="AM21" s="629"/>
      <c r="AN21" s="629"/>
      <c r="AO21" s="630"/>
      <c r="AP21" s="620" t="s">
        <v>267</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268</v>
      </c>
      <c r="C22" s="621"/>
      <c r="D22" s="621"/>
      <c r="E22" s="621"/>
      <c r="F22" s="621"/>
      <c r="G22" s="621"/>
      <c r="H22" s="621"/>
      <c r="I22" s="621"/>
      <c r="J22" s="621"/>
      <c r="K22" s="621"/>
      <c r="L22" s="621"/>
      <c r="M22" s="621"/>
      <c r="N22" s="621"/>
      <c r="O22" s="621"/>
      <c r="P22" s="621"/>
      <c r="Q22" s="622"/>
      <c r="R22" s="623">
        <v>1774733</v>
      </c>
      <c r="S22" s="624"/>
      <c r="T22" s="624"/>
      <c r="U22" s="624"/>
      <c r="V22" s="624"/>
      <c r="W22" s="624"/>
      <c r="X22" s="624"/>
      <c r="Y22" s="625"/>
      <c r="Z22" s="626">
        <v>31.6</v>
      </c>
      <c r="AA22" s="626"/>
      <c r="AB22" s="626"/>
      <c r="AC22" s="626"/>
      <c r="AD22" s="627">
        <v>1774733</v>
      </c>
      <c r="AE22" s="627"/>
      <c r="AF22" s="627"/>
      <c r="AG22" s="627"/>
      <c r="AH22" s="627"/>
      <c r="AI22" s="627"/>
      <c r="AJ22" s="627"/>
      <c r="AK22" s="627"/>
      <c r="AL22" s="628">
        <v>51</v>
      </c>
      <c r="AM22" s="629"/>
      <c r="AN22" s="629"/>
      <c r="AO22" s="630"/>
      <c r="AP22" s="620" t="s">
        <v>269</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270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271</v>
      </c>
      <c r="C23" s="621"/>
      <c r="D23" s="621"/>
      <c r="E23" s="621"/>
      <c r="F23" s="621"/>
      <c r="G23" s="621"/>
      <c r="H23" s="621"/>
      <c r="I23" s="621"/>
      <c r="J23" s="621"/>
      <c r="K23" s="621"/>
      <c r="L23" s="621"/>
      <c r="M23" s="621"/>
      <c r="N23" s="621"/>
      <c r="O23" s="621"/>
      <c r="P23" s="621"/>
      <c r="Q23" s="622"/>
      <c r="R23" s="623">
        <v>81198</v>
      </c>
      <c r="S23" s="624"/>
      <c r="T23" s="624"/>
      <c r="U23" s="624"/>
      <c r="V23" s="624"/>
      <c r="W23" s="624"/>
      <c r="X23" s="624"/>
      <c r="Y23" s="625"/>
      <c r="Z23" s="626">
        <v>1.4</v>
      </c>
      <c r="AA23" s="626"/>
      <c r="AB23" s="626"/>
      <c r="AC23" s="626"/>
      <c r="AD23" s="627" t="s">
        <v>122</v>
      </c>
      <c r="AE23" s="627"/>
      <c r="AF23" s="627"/>
      <c r="AG23" s="627"/>
      <c r="AH23" s="627"/>
      <c r="AI23" s="627"/>
      <c r="AJ23" s="627"/>
      <c r="AK23" s="627"/>
      <c r="AL23" s="628" t="s">
        <v>122</v>
      </c>
      <c r="AM23" s="629"/>
      <c r="AN23" s="629"/>
      <c r="AO23" s="630"/>
      <c r="AP23" s="620" t="s">
        <v>272</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212</v>
      </c>
      <c r="CE23" s="606"/>
      <c r="CF23" s="606"/>
      <c r="CG23" s="606"/>
      <c r="CH23" s="606"/>
      <c r="CI23" s="606"/>
      <c r="CJ23" s="606"/>
      <c r="CK23" s="606"/>
      <c r="CL23" s="606"/>
      <c r="CM23" s="606"/>
      <c r="CN23" s="606"/>
      <c r="CO23" s="606"/>
      <c r="CP23" s="606"/>
      <c r="CQ23" s="607"/>
      <c r="CR23" s="605" t="s">
        <v>273</v>
      </c>
      <c r="CS23" s="606"/>
      <c r="CT23" s="606"/>
      <c r="CU23" s="606"/>
      <c r="CV23" s="606"/>
      <c r="CW23" s="606"/>
      <c r="CX23" s="606"/>
      <c r="CY23" s="607"/>
      <c r="CZ23" s="605" t="s">
        <v>274</v>
      </c>
      <c r="DA23" s="606"/>
      <c r="DB23" s="606"/>
      <c r="DC23" s="607"/>
      <c r="DD23" s="605" t="s">
        <v>275</v>
      </c>
      <c r="DE23" s="606"/>
      <c r="DF23" s="606"/>
      <c r="DG23" s="606"/>
      <c r="DH23" s="606"/>
      <c r="DI23" s="606"/>
      <c r="DJ23" s="606"/>
      <c r="DK23" s="607"/>
      <c r="DL23" s="650" t="s">
        <v>276</v>
      </c>
      <c r="DM23" s="651"/>
      <c r="DN23" s="651"/>
      <c r="DO23" s="651"/>
      <c r="DP23" s="651"/>
      <c r="DQ23" s="651"/>
      <c r="DR23" s="651"/>
      <c r="DS23" s="651"/>
      <c r="DT23" s="651"/>
      <c r="DU23" s="651"/>
      <c r="DV23" s="652"/>
      <c r="DW23" s="605" t="s">
        <v>277</v>
      </c>
      <c r="DX23" s="606"/>
      <c r="DY23" s="606"/>
      <c r="DZ23" s="606"/>
      <c r="EA23" s="606"/>
      <c r="EB23" s="606"/>
      <c r="EC23" s="607"/>
    </row>
    <row r="24" spans="2:133" ht="11.25" customHeight="1" x14ac:dyDescent="0.15">
      <c r="B24" s="620" t="s">
        <v>278</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279</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280</v>
      </c>
      <c r="CE24" s="610"/>
      <c r="CF24" s="610"/>
      <c r="CG24" s="610"/>
      <c r="CH24" s="610"/>
      <c r="CI24" s="610"/>
      <c r="CJ24" s="610"/>
      <c r="CK24" s="610"/>
      <c r="CL24" s="610"/>
      <c r="CM24" s="610"/>
      <c r="CN24" s="610"/>
      <c r="CO24" s="610"/>
      <c r="CP24" s="610"/>
      <c r="CQ24" s="611"/>
      <c r="CR24" s="612">
        <v>2127302</v>
      </c>
      <c r="CS24" s="613"/>
      <c r="CT24" s="613"/>
      <c r="CU24" s="613"/>
      <c r="CV24" s="613"/>
      <c r="CW24" s="613"/>
      <c r="CX24" s="613"/>
      <c r="CY24" s="614"/>
      <c r="CZ24" s="617">
        <v>40.4</v>
      </c>
      <c r="DA24" s="618"/>
      <c r="DB24" s="618"/>
      <c r="DC24" s="634"/>
      <c r="DD24" s="653">
        <v>1661493</v>
      </c>
      <c r="DE24" s="613"/>
      <c r="DF24" s="613"/>
      <c r="DG24" s="613"/>
      <c r="DH24" s="613"/>
      <c r="DI24" s="613"/>
      <c r="DJ24" s="613"/>
      <c r="DK24" s="614"/>
      <c r="DL24" s="653">
        <v>1565454</v>
      </c>
      <c r="DM24" s="613"/>
      <c r="DN24" s="613"/>
      <c r="DO24" s="613"/>
      <c r="DP24" s="613"/>
      <c r="DQ24" s="613"/>
      <c r="DR24" s="613"/>
      <c r="DS24" s="613"/>
      <c r="DT24" s="613"/>
      <c r="DU24" s="613"/>
      <c r="DV24" s="614"/>
      <c r="DW24" s="617">
        <v>44.7</v>
      </c>
      <c r="DX24" s="618"/>
      <c r="DY24" s="618"/>
      <c r="DZ24" s="618"/>
      <c r="EA24" s="618"/>
      <c r="EB24" s="618"/>
      <c r="EC24" s="619"/>
    </row>
    <row r="25" spans="2:133" ht="11.25" customHeight="1" x14ac:dyDescent="0.15">
      <c r="B25" s="620" t="s">
        <v>281</v>
      </c>
      <c r="C25" s="621"/>
      <c r="D25" s="621"/>
      <c r="E25" s="621"/>
      <c r="F25" s="621"/>
      <c r="G25" s="621"/>
      <c r="H25" s="621"/>
      <c r="I25" s="621"/>
      <c r="J25" s="621"/>
      <c r="K25" s="621"/>
      <c r="L25" s="621"/>
      <c r="M25" s="621"/>
      <c r="N25" s="621"/>
      <c r="O25" s="621"/>
      <c r="P25" s="621"/>
      <c r="Q25" s="622"/>
      <c r="R25" s="623">
        <v>3558876</v>
      </c>
      <c r="S25" s="624"/>
      <c r="T25" s="624"/>
      <c r="U25" s="624"/>
      <c r="V25" s="624"/>
      <c r="W25" s="624"/>
      <c r="X25" s="624"/>
      <c r="Y25" s="625"/>
      <c r="Z25" s="626">
        <v>63.5</v>
      </c>
      <c r="AA25" s="626"/>
      <c r="AB25" s="626"/>
      <c r="AC25" s="626"/>
      <c r="AD25" s="627">
        <v>3477678</v>
      </c>
      <c r="AE25" s="627"/>
      <c r="AF25" s="627"/>
      <c r="AG25" s="627"/>
      <c r="AH25" s="627"/>
      <c r="AI25" s="627"/>
      <c r="AJ25" s="627"/>
      <c r="AK25" s="627"/>
      <c r="AL25" s="628">
        <v>100</v>
      </c>
      <c r="AM25" s="629"/>
      <c r="AN25" s="629"/>
      <c r="AO25" s="630"/>
      <c r="AP25" s="620" t="s">
        <v>282</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283</v>
      </c>
      <c r="CE25" s="621"/>
      <c r="CF25" s="621"/>
      <c r="CG25" s="621"/>
      <c r="CH25" s="621"/>
      <c r="CI25" s="621"/>
      <c r="CJ25" s="621"/>
      <c r="CK25" s="621"/>
      <c r="CL25" s="621"/>
      <c r="CM25" s="621"/>
      <c r="CN25" s="621"/>
      <c r="CO25" s="621"/>
      <c r="CP25" s="621"/>
      <c r="CQ25" s="622"/>
      <c r="CR25" s="623">
        <v>937987</v>
      </c>
      <c r="CS25" s="656"/>
      <c r="CT25" s="656"/>
      <c r="CU25" s="656"/>
      <c r="CV25" s="656"/>
      <c r="CW25" s="656"/>
      <c r="CX25" s="656"/>
      <c r="CY25" s="657"/>
      <c r="CZ25" s="628">
        <v>17.8</v>
      </c>
      <c r="DA25" s="654"/>
      <c r="DB25" s="654"/>
      <c r="DC25" s="658"/>
      <c r="DD25" s="632">
        <v>902586</v>
      </c>
      <c r="DE25" s="656"/>
      <c r="DF25" s="656"/>
      <c r="DG25" s="656"/>
      <c r="DH25" s="656"/>
      <c r="DI25" s="656"/>
      <c r="DJ25" s="656"/>
      <c r="DK25" s="657"/>
      <c r="DL25" s="632">
        <v>895886</v>
      </c>
      <c r="DM25" s="656"/>
      <c r="DN25" s="656"/>
      <c r="DO25" s="656"/>
      <c r="DP25" s="656"/>
      <c r="DQ25" s="656"/>
      <c r="DR25" s="656"/>
      <c r="DS25" s="656"/>
      <c r="DT25" s="656"/>
      <c r="DU25" s="656"/>
      <c r="DV25" s="657"/>
      <c r="DW25" s="628">
        <v>25.6</v>
      </c>
      <c r="DX25" s="654"/>
      <c r="DY25" s="654"/>
      <c r="DZ25" s="654"/>
      <c r="EA25" s="654"/>
      <c r="EB25" s="654"/>
      <c r="EC25" s="655"/>
    </row>
    <row r="26" spans="2:133" ht="11.25" customHeight="1" x14ac:dyDescent="0.15">
      <c r="B26" s="620" t="s">
        <v>284</v>
      </c>
      <c r="C26" s="621"/>
      <c r="D26" s="621"/>
      <c r="E26" s="621"/>
      <c r="F26" s="621"/>
      <c r="G26" s="621"/>
      <c r="H26" s="621"/>
      <c r="I26" s="621"/>
      <c r="J26" s="621"/>
      <c r="K26" s="621"/>
      <c r="L26" s="621"/>
      <c r="M26" s="621"/>
      <c r="N26" s="621"/>
      <c r="O26" s="621"/>
      <c r="P26" s="621"/>
      <c r="Q26" s="622"/>
      <c r="R26" s="623" t="s">
        <v>122</v>
      </c>
      <c r="S26" s="624"/>
      <c r="T26" s="624"/>
      <c r="U26" s="624"/>
      <c r="V26" s="624"/>
      <c r="W26" s="624"/>
      <c r="X26" s="624"/>
      <c r="Y26" s="625"/>
      <c r="Z26" s="626" t="s">
        <v>122</v>
      </c>
      <c r="AA26" s="626"/>
      <c r="AB26" s="626"/>
      <c r="AC26" s="626"/>
      <c r="AD26" s="627" t="s">
        <v>122</v>
      </c>
      <c r="AE26" s="627"/>
      <c r="AF26" s="627"/>
      <c r="AG26" s="627"/>
      <c r="AH26" s="627"/>
      <c r="AI26" s="627"/>
      <c r="AJ26" s="627"/>
      <c r="AK26" s="627"/>
      <c r="AL26" s="628" t="s">
        <v>122</v>
      </c>
      <c r="AM26" s="629"/>
      <c r="AN26" s="629"/>
      <c r="AO26" s="630"/>
      <c r="AP26" s="620" t="s">
        <v>285</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286</v>
      </c>
      <c r="CE26" s="621"/>
      <c r="CF26" s="621"/>
      <c r="CG26" s="621"/>
      <c r="CH26" s="621"/>
      <c r="CI26" s="621"/>
      <c r="CJ26" s="621"/>
      <c r="CK26" s="621"/>
      <c r="CL26" s="621"/>
      <c r="CM26" s="621"/>
      <c r="CN26" s="621"/>
      <c r="CO26" s="621"/>
      <c r="CP26" s="621"/>
      <c r="CQ26" s="622"/>
      <c r="CR26" s="623">
        <v>502335</v>
      </c>
      <c r="CS26" s="624"/>
      <c r="CT26" s="624"/>
      <c r="CU26" s="624"/>
      <c r="CV26" s="624"/>
      <c r="CW26" s="624"/>
      <c r="CX26" s="624"/>
      <c r="CY26" s="625"/>
      <c r="CZ26" s="628">
        <v>9.5</v>
      </c>
      <c r="DA26" s="654"/>
      <c r="DB26" s="654"/>
      <c r="DC26" s="658"/>
      <c r="DD26" s="632">
        <v>486794</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4"/>
      <c r="DY26" s="654"/>
      <c r="DZ26" s="654"/>
      <c r="EA26" s="654"/>
      <c r="EB26" s="654"/>
      <c r="EC26" s="655"/>
    </row>
    <row r="27" spans="2:133" ht="11.25" customHeight="1" x14ac:dyDescent="0.15">
      <c r="B27" s="620" t="s">
        <v>287</v>
      </c>
      <c r="C27" s="621"/>
      <c r="D27" s="621"/>
      <c r="E27" s="621"/>
      <c r="F27" s="621"/>
      <c r="G27" s="621"/>
      <c r="H27" s="621"/>
      <c r="I27" s="621"/>
      <c r="J27" s="621"/>
      <c r="K27" s="621"/>
      <c r="L27" s="621"/>
      <c r="M27" s="621"/>
      <c r="N27" s="621"/>
      <c r="O27" s="621"/>
      <c r="P27" s="621"/>
      <c r="Q27" s="622"/>
      <c r="R27" s="623">
        <v>5275</v>
      </c>
      <c r="S27" s="624"/>
      <c r="T27" s="624"/>
      <c r="U27" s="624"/>
      <c r="V27" s="624"/>
      <c r="W27" s="624"/>
      <c r="X27" s="624"/>
      <c r="Y27" s="625"/>
      <c r="Z27" s="626">
        <v>0.1</v>
      </c>
      <c r="AA27" s="626"/>
      <c r="AB27" s="626"/>
      <c r="AC27" s="626"/>
      <c r="AD27" s="627" t="s">
        <v>122</v>
      </c>
      <c r="AE27" s="627"/>
      <c r="AF27" s="627"/>
      <c r="AG27" s="627"/>
      <c r="AH27" s="627"/>
      <c r="AI27" s="627"/>
      <c r="AJ27" s="627"/>
      <c r="AK27" s="627"/>
      <c r="AL27" s="628" t="s">
        <v>122</v>
      </c>
      <c r="AM27" s="629"/>
      <c r="AN27" s="629"/>
      <c r="AO27" s="630"/>
      <c r="AP27" s="620" t="s">
        <v>288</v>
      </c>
      <c r="AQ27" s="621"/>
      <c r="AR27" s="621"/>
      <c r="AS27" s="621"/>
      <c r="AT27" s="621"/>
      <c r="AU27" s="621"/>
      <c r="AV27" s="621"/>
      <c r="AW27" s="621"/>
      <c r="AX27" s="621"/>
      <c r="AY27" s="621"/>
      <c r="AZ27" s="621"/>
      <c r="BA27" s="621"/>
      <c r="BB27" s="621"/>
      <c r="BC27" s="621"/>
      <c r="BD27" s="621"/>
      <c r="BE27" s="621"/>
      <c r="BF27" s="622"/>
      <c r="BG27" s="623">
        <v>1328325</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289</v>
      </c>
      <c r="CE27" s="621"/>
      <c r="CF27" s="621"/>
      <c r="CG27" s="621"/>
      <c r="CH27" s="621"/>
      <c r="CI27" s="621"/>
      <c r="CJ27" s="621"/>
      <c r="CK27" s="621"/>
      <c r="CL27" s="621"/>
      <c r="CM27" s="621"/>
      <c r="CN27" s="621"/>
      <c r="CO27" s="621"/>
      <c r="CP27" s="621"/>
      <c r="CQ27" s="622"/>
      <c r="CR27" s="623">
        <v>759393</v>
      </c>
      <c r="CS27" s="656"/>
      <c r="CT27" s="656"/>
      <c r="CU27" s="656"/>
      <c r="CV27" s="656"/>
      <c r="CW27" s="656"/>
      <c r="CX27" s="656"/>
      <c r="CY27" s="657"/>
      <c r="CZ27" s="628">
        <v>14.4</v>
      </c>
      <c r="DA27" s="654"/>
      <c r="DB27" s="654"/>
      <c r="DC27" s="658"/>
      <c r="DD27" s="632">
        <v>358096</v>
      </c>
      <c r="DE27" s="656"/>
      <c r="DF27" s="656"/>
      <c r="DG27" s="656"/>
      <c r="DH27" s="656"/>
      <c r="DI27" s="656"/>
      <c r="DJ27" s="656"/>
      <c r="DK27" s="657"/>
      <c r="DL27" s="632">
        <v>268757</v>
      </c>
      <c r="DM27" s="656"/>
      <c r="DN27" s="656"/>
      <c r="DO27" s="656"/>
      <c r="DP27" s="656"/>
      <c r="DQ27" s="656"/>
      <c r="DR27" s="656"/>
      <c r="DS27" s="656"/>
      <c r="DT27" s="656"/>
      <c r="DU27" s="656"/>
      <c r="DV27" s="657"/>
      <c r="DW27" s="628">
        <v>7.7</v>
      </c>
      <c r="DX27" s="654"/>
      <c r="DY27" s="654"/>
      <c r="DZ27" s="654"/>
      <c r="EA27" s="654"/>
      <c r="EB27" s="654"/>
      <c r="EC27" s="655"/>
    </row>
    <row r="28" spans="2:133" ht="11.25" customHeight="1" x14ac:dyDescent="0.15">
      <c r="B28" s="620" t="s">
        <v>290</v>
      </c>
      <c r="C28" s="621"/>
      <c r="D28" s="621"/>
      <c r="E28" s="621"/>
      <c r="F28" s="621"/>
      <c r="G28" s="621"/>
      <c r="H28" s="621"/>
      <c r="I28" s="621"/>
      <c r="J28" s="621"/>
      <c r="K28" s="621"/>
      <c r="L28" s="621"/>
      <c r="M28" s="621"/>
      <c r="N28" s="621"/>
      <c r="O28" s="621"/>
      <c r="P28" s="621"/>
      <c r="Q28" s="622"/>
      <c r="R28" s="623">
        <v>64271</v>
      </c>
      <c r="S28" s="624"/>
      <c r="T28" s="624"/>
      <c r="U28" s="624"/>
      <c r="V28" s="624"/>
      <c r="W28" s="624"/>
      <c r="X28" s="624"/>
      <c r="Y28" s="625"/>
      <c r="Z28" s="626">
        <v>1.1000000000000001</v>
      </c>
      <c r="AA28" s="626"/>
      <c r="AB28" s="626"/>
      <c r="AC28" s="626"/>
      <c r="AD28" s="627" t="s">
        <v>122</v>
      </c>
      <c r="AE28" s="627"/>
      <c r="AF28" s="627"/>
      <c r="AG28" s="627"/>
      <c r="AH28" s="627"/>
      <c r="AI28" s="627"/>
      <c r="AJ28" s="627"/>
      <c r="AK28" s="627"/>
      <c r="AL28" s="628" t="s">
        <v>122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291</v>
      </c>
      <c r="CE28" s="621"/>
      <c r="CF28" s="621"/>
      <c r="CG28" s="621"/>
      <c r="CH28" s="621"/>
      <c r="CI28" s="621"/>
      <c r="CJ28" s="621"/>
      <c r="CK28" s="621"/>
      <c r="CL28" s="621"/>
      <c r="CM28" s="621"/>
      <c r="CN28" s="621"/>
      <c r="CO28" s="621"/>
      <c r="CP28" s="621"/>
      <c r="CQ28" s="622"/>
      <c r="CR28" s="623">
        <v>429922</v>
      </c>
      <c r="CS28" s="624"/>
      <c r="CT28" s="624"/>
      <c r="CU28" s="624"/>
      <c r="CV28" s="624"/>
      <c r="CW28" s="624"/>
      <c r="CX28" s="624"/>
      <c r="CY28" s="625"/>
      <c r="CZ28" s="628">
        <v>8.1999999999999993</v>
      </c>
      <c r="DA28" s="654"/>
      <c r="DB28" s="654"/>
      <c r="DC28" s="658"/>
      <c r="DD28" s="632">
        <v>400811</v>
      </c>
      <c r="DE28" s="624"/>
      <c r="DF28" s="624"/>
      <c r="DG28" s="624"/>
      <c r="DH28" s="624"/>
      <c r="DI28" s="624"/>
      <c r="DJ28" s="624"/>
      <c r="DK28" s="625"/>
      <c r="DL28" s="632">
        <v>400811</v>
      </c>
      <c r="DM28" s="624"/>
      <c r="DN28" s="624"/>
      <c r="DO28" s="624"/>
      <c r="DP28" s="624"/>
      <c r="DQ28" s="624"/>
      <c r="DR28" s="624"/>
      <c r="DS28" s="624"/>
      <c r="DT28" s="624"/>
      <c r="DU28" s="624"/>
      <c r="DV28" s="625"/>
      <c r="DW28" s="628">
        <v>11.4</v>
      </c>
      <c r="DX28" s="654"/>
      <c r="DY28" s="654"/>
      <c r="DZ28" s="654"/>
      <c r="EA28" s="654"/>
      <c r="EB28" s="654"/>
      <c r="EC28" s="655"/>
    </row>
    <row r="29" spans="2:133" ht="11.25" customHeight="1" x14ac:dyDescent="0.15">
      <c r="B29" s="620" t="s">
        <v>292</v>
      </c>
      <c r="C29" s="621"/>
      <c r="D29" s="621"/>
      <c r="E29" s="621"/>
      <c r="F29" s="621"/>
      <c r="G29" s="621"/>
      <c r="H29" s="621"/>
      <c r="I29" s="621"/>
      <c r="J29" s="621"/>
      <c r="K29" s="621"/>
      <c r="L29" s="621"/>
      <c r="M29" s="621"/>
      <c r="N29" s="621"/>
      <c r="O29" s="621"/>
      <c r="P29" s="621"/>
      <c r="Q29" s="622"/>
      <c r="R29" s="623">
        <v>21329</v>
      </c>
      <c r="S29" s="624"/>
      <c r="T29" s="624"/>
      <c r="U29" s="624"/>
      <c r="V29" s="624"/>
      <c r="W29" s="624"/>
      <c r="X29" s="624"/>
      <c r="Y29" s="625"/>
      <c r="Z29" s="626">
        <v>0.4</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293</v>
      </c>
      <c r="CE29" s="660"/>
      <c r="CF29" s="620" t="s">
        <v>66</v>
      </c>
      <c r="CG29" s="621"/>
      <c r="CH29" s="621"/>
      <c r="CI29" s="621"/>
      <c r="CJ29" s="621"/>
      <c r="CK29" s="621"/>
      <c r="CL29" s="621"/>
      <c r="CM29" s="621"/>
      <c r="CN29" s="621"/>
      <c r="CO29" s="621"/>
      <c r="CP29" s="621"/>
      <c r="CQ29" s="622"/>
      <c r="CR29" s="623">
        <v>429922</v>
      </c>
      <c r="CS29" s="656"/>
      <c r="CT29" s="656"/>
      <c r="CU29" s="656"/>
      <c r="CV29" s="656"/>
      <c r="CW29" s="656"/>
      <c r="CX29" s="656"/>
      <c r="CY29" s="657"/>
      <c r="CZ29" s="628">
        <v>8.1999999999999993</v>
      </c>
      <c r="DA29" s="654"/>
      <c r="DB29" s="654"/>
      <c r="DC29" s="658"/>
      <c r="DD29" s="632">
        <v>400811</v>
      </c>
      <c r="DE29" s="656"/>
      <c r="DF29" s="656"/>
      <c r="DG29" s="656"/>
      <c r="DH29" s="656"/>
      <c r="DI29" s="656"/>
      <c r="DJ29" s="656"/>
      <c r="DK29" s="657"/>
      <c r="DL29" s="632">
        <v>400811</v>
      </c>
      <c r="DM29" s="656"/>
      <c r="DN29" s="656"/>
      <c r="DO29" s="656"/>
      <c r="DP29" s="656"/>
      <c r="DQ29" s="656"/>
      <c r="DR29" s="656"/>
      <c r="DS29" s="656"/>
      <c r="DT29" s="656"/>
      <c r="DU29" s="656"/>
      <c r="DV29" s="657"/>
      <c r="DW29" s="628">
        <v>11.4</v>
      </c>
      <c r="DX29" s="654"/>
      <c r="DY29" s="654"/>
      <c r="DZ29" s="654"/>
      <c r="EA29" s="654"/>
      <c r="EB29" s="654"/>
      <c r="EC29" s="655"/>
    </row>
    <row r="30" spans="2:133" ht="11.25" customHeight="1" x14ac:dyDescent="0.15">
      <c r="B30" s="620" t="s">
        <v>294</v>
      </c>
      <c r="C30" s="621"/>
      <c r="D30" s="621"/>
      <c r="E30" s="621"/>
      <c r="F30" s="621"/>
      <c r="G30" s="621"/>
      <c r="H30" s="621"/>
      <c r="I30" s="621"/>
      <c r="J30" s="621"/>
      <c r="K30" s="621"/>
      <c r="L30" s="621"/>
      <c r="M30" s="621"/>
      <c r="N30" s="621"/>
      <c r="O30" s="621"/>
      <c r="P30" s="621"/>
      <c r="Q30" s="622"/>
      <c r="R30" s="623">
        <v>497619</v>
      </c>
      <c r="S30" s="624"/>
      <c r="T30" s="624"/>
      <c r="U30" s="624"/>
      <c r="V30" s="624"/>
      <c r="W30" s="624"/>
      <c r="X30" s="624"/>
      <c r="Y30" s="625"/>
      <c r="Z30" s="626">
        <v>8.9</v>
      </c>
      <c r="AA30" s="626"/>
      <c r="AB30" s="626"/>
      <c r="AC30" s="626"/>
      <c r="AD30" s="627" t="s">
        <v>122</v>
      </c>
      <c r="AE30" s="627"/>
      <c r="AF30" s="627"/>
      <c r="AG30" s="627"/>
      <c r="AH30" s="627"/>
      <c r="AI30" s="627"/>
      <c r="AJ30" s="627"/>
      <c r="AK30" s="627"/>
      <c r="AL30" s="628" t="s">
        <v>122</v>
      </c>
      <c r="AM30" s="629"/>
      <c r="AN30" s="629"/>
      <c r="AO30" s="630"/>
      <c r="AP30" s="605" t="s">
        <v>212</v>
      </c>
      <c r="AQ30" s="606"/>
      <c r="AR30" s="606"/>
      <c r="AS30" s="606"/>
      <c r="AT30" s="606"/>
      <c r="AU30" s="606"/>
      <c r="AV30" s="606"/>
      <c r="AW30" s="606"/>
      <c r="AX30" s="606"/>
      <c r="AY30" s="606"/>
      <c r="AZ30" s="606"/>
      <c r="BA30" s="606"/>
      <c r="BB30" s="606"/>
      <c r="BC30" s="606"/>
      <c r="BD30" s="606"/>
      <c r="BE30" s="606"/>
      <c r="BF30" s="607"/>
      <c r="BG30" s="605" t="s">
        <v>295</v>
      </c>
      <c r="BH30" s="665"/>
      <c r="BI30" s="665"/>
      <c r="BJ30" s="665"/>
      <c r="BK30" s="665"/>
      <c r="BL30" s="665"/>
      <c r="BM30" s="665"/>
      <c r="BN30" s="665"/>
      <c r="BO30" s="665"/>
      <c r="BP30" s="665"/>
      <c r="BQ30" s="666"/>
      <c r="BR30" s="605" t="s">
        <v>296</v>
      </c>
      <c r="BS30" s="665"/>
      <c r="BT30" s="665"/>
      <c r="BU30" s="665"/>
      <c r="BV30" s="665"/>
      <c r="BW30" s="665"/>
      <c r="BX30" s="665"/>
      <c r="BY30" s="665"/>
      <c r="BZ30" s="665"/>
      <c r="CA30" s="665"/>
      <c r="CB30" s="666"/>
      <c r="CD30" s="661"/>
      <c r="CE30" s="662"/>
      <c r="CF30" s="620" t="s">
        <v>297</v>
      </c>
      <c r="CG30" s="621"/>
      <c r="CH30" s="621"/>
      <c r="CI30" s="621"/>
      <c r="CJ30" s="621"/>
      <c r="CK30" s="621"/>
      <c r="CL30" s="621"/>
      <c r="CM30" s="621"/>
      <c r="CN30" s="621"/>
      <c r="CO30" s="621"/>
      <c r="CP30" s="621"/>
      <c r="CQ30" s="622"/>
      <c r="CR30" s="623">
        <v>418748</v>
      </c>
      <c r="CS30" s="624"/>
      <c r="CT30" s="624"/>
      <c r="CU30" s="624"/>
      <c r="CV30" s="624"/>
      <c r="CW30" s="624"/>
      <c r="CX30" s="624"/>
      <c r="CY30" s="625"/>
      <c r="CZ30" s="628">
        <v>7.9</v>
      </c>
      <c r="DA30" s="654"/>
      <c r="DB30" s="654"/>
      <c r="DC30" s="658"/>
      <c r="DD30" s="632">
        <v>395002</v>
      </c>
      <c r="DE30" s="624"/>
      <c r="DF30" s="624"/>
      <c r="DG30" s="624"/>
      <c r="DH30" s="624"/>
      <c r="DI30" s="624"/>
      <c r="DJ30" s="624"/>
      <c r="DK30" s="625"/>
      <c r="DL30" s="632">
        <v>395002</v>
      </c>
      <c r="DM30" s="624"/>
      <c r="DN30" s="624"/>
      <c r="DO30" s="624"/>
      <c r="DP30" s="624"/>
      <c r="DQ30" s="624"/>
      <c r="DR30" s="624"/>
      <c r="DS30" s="624"/>
      <c r="DT30" s="624"/>
      <c r="DU30" s="624"/>
      <c r="DV30" s="625"/>
      <c r="DW30" s="628">
        <v>11.3</v>
      </c>
      <c r="DX30" s="654"/>
      <c r="DY30" s="654"/>
      <c r="DZ30" s="654"/>
      <c r="EA30" s="654"/>
      <c r="EB30" s="654"/>
      <c r="EC30" s="655"/>
    </row>
    <row r="31" spans="2:133" ht="11.25" customHeight="1" x14ac:dyDescent="0.15">
      <c r="B31" s="636" t="s">
        <v>298</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299</v>
      </c>
      <c r="AQ31" s="670"/>
      <c r="AR31" s="670"/>
      <c r="AS31" s="670"/>
      <c r="AT31" s="675" t="s">
        <v>300</v>
      </c>
      <c r="AU31" s="218"/>
      <c r="AV31" s="218"/>
      <c r="AW31" s="218"/>
      <c r="AX31" s="609" t="s">
        <v>178</v>
      </c>
      <c r="AY31" s="610"/>
      <c r="AZ31" s="610"/>
      <c r="BA31" s="610"/>
      <c r="BB31" s="610"/>
      <c r="BC31" s="610"/>
      <c r="BD31" s="610"/>
      <c r="BE31" s="610"/>
      <c r="BF31" s="611"/>
      <c r="BG31" s="679">
        <v>99.2</v>
      </c>
      <c r="BH31" s="667"/>
      <c r="BI31" s="667"/>
      <c r="BJ31" s="667"/>
      <c r="BK31" s="667"/>
      <c r="BL31" s="667"/>
      <c r="BM31" s="618">
        <v>98.2</v>
      </c>
      <c r="BN31" s="667"/>
      <c r="BO31" s="667"/>
      <c r="BP31" s="667"/>
      <c r="BQ31" s="668"/>
      <c r="BR31" s="679">
        <v>99.4</v>
      </c>
      <c r="BS31" s="667"/>
      <c r="BT31" s="667"/>
      <c r="BU31" s="667"/>
      <c r="BV31" s="667"/>
      <c r="BW31" s="667"/>
      <c r="BX31" s="618">
        <v>98.2</v>
      </c>
      <c r="BY31" s="667"/>
      <c r="BZ31" s="667"/>
      <c r="CA31" s="667"/>
      <c r="CB31" s="668"/>
      <c r="CD31" s="661"/>
      <c r="CE31" s="662"/>
      <c r="CF31" s="620" t="s">
        <v>301</v>
      </c>
      <c r="CG31" s="621"/>
      <c r="CH31" s="621"/>
      <c r="CI31" s="621"/>
      <c r="CJ31" s="621"/>
      <c r="CK31" s="621"/>
      <c r="CL31" s="621"/>
      <c r="CM31" s="621"/>
      <c r="CN31" s="621"/>
      <c r="CO31" s="621"/>
      <c r="CP31" s="621"/>
      <c r="CQ31" s="622"/>
      <c r="CR31" s="623">
        <v>11174</v>
      </c>
      <c r="CS31" s="656"/>
      <c r="CT31" s="656"/>
      <c r="CU31" s="656"/>
      <c r="CV31" s="656"/>
      <c r="CW31" s="656"/>
      <c r="CX31" s="656"/>
      <c r="CY31" s="657"/>
      <c r="CZ31" s="628">
        <v>0.2</v>
      </c>
      <c r="DA31" s="654"/>
      <c r="DB31" s="654"/>
      <c r="DC31" s="658"/>
      <c r="DD31" s="632">
        <v>5809</v>
      </c>
      <c r="DE31" s="656"/>
      <c r="DF31" s="656"/>
      <c r="DG31" s="656"/>
      <c r="DH31" s="656"/>
      <c r="DI31" s="656"/>
      <c r="DJ31" s="656"/>
      <c r="DK31" s="657"/>
      <c r="DL31" s="632">
        <v>5809</v>
      </c>
      <c r="DM31" s="656"/>
      <c r="DN31" s="656"/>
      <c r="DO31" s="656"/>
      <c r="DP31" s="656"/>
      <c r="DQ31" s="656"/>
      <c r="DR31" s="656"/>
      <c r="DS31" s="656"/>
      <c r="DT31" s="656"/>
      <c r="DU31" s="656"/>
      <c r="DV31" s="657"/>
      <c r="DW31" s="628">
        <v>0.2</v>
      </c>
      <c r="DX31" s="654"/>
      <c r="DY31" s="654"/>
      <c r="DZ31" s="654"/>
      <c r="EA31" s="654"/>
      <c r="EB31" s="654"/>
      <c r="EC31" s="655"/>
    </row>
    <row r="32" spans="2:133" ht="11.25" customHeight="1" x14ac:dyDescent="0.15">
      <c r="B32" s="620" t="s">
        <v>302</v>
      </c>
      <c r="C32" s="621"/>
      <c r="D32" s="621"/>
      <c r="E32" s="621"/>
      <c r="F32" s="621"/>
      <c r="G32" s="621"/>
      <c r="H32" s="621"/>
      <c r="I32" s="621"/>
      <c r="J32" s="621"/>
      <c r="K32" s="621"/>
      <c r="L32" s="621"/>
      <c r="M32" s="621"/>
      <c r="N32" s="621"/>
      <c r="O32" s="621"/>
      <c r="P32" s="621"/>
      <c r="Q32" s="622"/>
      <c r="R32" s="623">
        <v>258192</v>
      </c>
      <c r="S32" s="624"/>
      <c r="T32" s="624"/>
      <c r="U32" s="624"/>
      <c r="V32" s="624"/>
      <c r="W32" s="624"/>
      <c r="X32" s="624"/>
      <c r="Y32" s="625"/>
      <c r="Z32" s="626">
        <v>4.5999999999999996</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303</v>
      </c>
      <c r="AX32" s="620" t="s">
        <v>304</v>
      </c>
      <c r="AY32" s="621"/>
      <c r="AZ32" s="621"/>
      <c r="BA32" s="621"/>
      <c r="BB32" s="621"/>
      <c r="BC32" s="621"/>
      <c r="BD32" s="621"/>
      <c r="BE32" s="621"/>
      <c r="BF32" s="622"/>
      <c r="BG32" s="680">
        <v>99.2</v>
      </c>
      <c r="BH32" s="656"/>
      <c r="BI32" s="656"/>
      <c r="BJ32" s="656"/>
      <c r="BK32" s="656"/>
      <c r="BL32" s="656"/>
      <c r="BM32" s="629">
        <v>98.6</v>
      </c>
      <c r="BN32" s="656"/>
      <c r="BO32" s="656"/>
      <c r="BP32" s="656"/>
      <c r="BQ32" s="678"/>
      <c r="BR32" s="680">
        <v>99.4</v>
      </c>
      <c r="BS32" s="656"/>
      <c r="BT32" s="656"/>
      <c r="BU32" s="656"/>
      <c r="BV32" s="656"/>
      <c r="BW32" s="656"/>
      <c r="BX32" s="629">
        <v>98.5</v>
      </c>
      <c r="BY32" s="656"/>
      <c r="BZ32" s="656"/>
      <c r="CA32" s="656"/>
      <c r="CB32" s="678"/>
      <c r="CD32" s="663"/>
      <c r="CE32" s="664"/>
      <c r="CF32" s="620" t="s">
        <v>305</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4"/>
      <c r="DB32" s="654"/>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4"/>
      <c r="DY32" s="654"/>
      <c r="DZ32" s="654"/>
      <c r="EA32" s="654"/>
      <c r="EB32" s="654"/>
      <c r="EC32" s="655"/>
    </row>
    <row r="33" spans="2:133" ht="11.25" customHeight="1" x14ac:dyDescent="0.15">
      <c r="B33" s="620" t="s">
        <v>306</v>
      </c>
      <c r="C33" s="621"/>
      <c r="D33" s="621"/>
      <c r="E33" s="621"/>
      <c r="F33" s="621"/>
      <c r="G33" s="621"/>
      <c r="H33" s="621"/>
      <c r="I33" s="621"/>
      <c r="J33" s="621"/>
      <c r="K33" s="621"/>
      <c r="L33" s="621"/>
      <c r="M33" s="621"/>
      <c r="N33" s="621"/>
      <c r="O33" s="621"/>
      <c r="P33" s="621"/>
      <c r="Q33" s="622"/>
      <c r="R33" s="623">
        <v>12830</v>
      </c>
      <c r="S33" s="624"/>
      <c r="T33" s="624"/>
      <c r="U33" s="624"/>
      <c r="V33" s="624"/>
      <c r="W33" s="624"/>
      <c r="X33" s="624"/>
      <c r="Y33" s="625"/>
      <c r="Z33" s="626">
        <v>0.2</v>
      </c>
      <c r="AA33" s="626"/>
      <c r="AB33" s="626"/>
      <c r="AC33" s="626"/>
      <c r="AD33" s="627" t="s">
        <v>122</v>
      </c>
      <c r="AE33" s="627"/>
      <c r="AF33" s="627"/>
      <c r="AG33" s="627"/>
      <c r="AH33" s="627"/>
      <c r="AI33" s="627"/>
      <c r="AJ33" s="627"/>
      <c r="AK33" s="627"/>
      <c r="AL33" s="628" t="s">
        <v>122</v>
      </c>
      <c r="AM33" s="629"/>
      <c r="AN33" s="629"/>
      <c r="AO33" s="630"/>
      <c r="AP33" s="673"/>
      <c r="AQ33" s="674"/>
      <c r="AR33" s="674"/>
      <c r="AS33" s="674"/>
      <c r="AT33" s="677"/>
      <c r="AU33" s="219"/>
      <c r="AV33" s="219"/>
      <c r="AW33" s="219"/>
      <c r="AX33" s="644" t="s">
        <v>307</v>
      </c>
      <c r="AY33" s="645"/>
      <c r="AZ33" s="645"/>
      <c r="BA33" s="645"/>
      <c r="BB33" s="645"/>
      <c r="BC33" s="645"/>
      <c r="BD33" s="645"/>
      <c r="BE33" s="645"/>
      <c r="BF33" s="646"/>
      <c r="BG33" s="681">
        <v>99.2</v>
      </c>
      <c r="BH33" s="682"/>
      <c r="BI33" s="682"/>
      <c r="BJ33" s="682"/>
      <c r="BK33" s="682"/>
      <c r="BL33" s="682"/>
      <c r="BM33" s="683">
        <v>97.7</v>
      </c>
      <c r="BN33" s="682"/>
      <c r="BO33" s="682"/>
      <c r="BP33" s="682"/>
      <c r="BQ33" s="684"/>
      <c r="BR33" s="681">
        <v>99.3</v>
      </c>
      <c r="BS33" s="682"/>
      <c r="BT33" s="682"/>
      <c r="BU33" s="682"/>
      <c r="BV33" s="682"/>
      <c r="BW33" s="682"/>
      <c r="BX33" s="683">
        <v>97.7</v>
      </c>
      <c r="BY33" s="682"/>
      <c r="BZ33" s="682"/>
      <c r="CA33" s="682"/>
      <c r="CB33" s="684"/>
      <c r="CD33" s="620" t="s">
        <v>308</v>
      </c>
      <c r="CE33" s="621"/>
      <c r="CF33" s="621"/>
      <c r="CG33" s="621"/>
      <c r="CH33" s="621"/>
      <c r="CI33" s="621"/>
      <c r="CJ33" s="621"/>
      <c r="CK33" s="621"/>
      <c r="CL33" s="621"/>
      <c r="CM33" s="621"/>
      <c r="CN33" s="621"/>
      <c r="CO33" s="621"/>
      <c r="CP33" s="621"/>
      <c r="CQ33" s="622"/>
      <c r="CR33" s="623">
        <v>2790592</v>
      </c>
      <c r="CS33" s="656"/>
      <c r="CT33" s="656"/>
      <c r="CU33" s="656"/>
      <c r="CV33" s="656"/>
      <c r="CW33" s="656"/>
      <c r="CX33" s="656"/>
      <c r="CY33" s="657"/>
      <c r="CZ33" s="628">
        <v>52.9</v>
      </c>
      <c r="DA33" s="654"/>
      <c r="DB33" s="654"/>
      <c r="DC33" s="658"/>
      <c r="DD33" s="632">
        <v>2030033</v>
      </c>
      <c r="DE33" s="656"/>
      <c r="DF33" s="656"/>
      <c r="DG33" s="656"/>
      <c r="DH33" s="656"/>
      <c r="DI33" s="656"/>
      <c r="DJ33" s="656"/>
      <c r="DK33" s="657"/>
      <c r="DL33" s="632">
        <v>1397399</v>
      </c>
      <c r="DM33" s="656"/>
      <c r="DN33" s="656"/>
      <c r="DO33" s="656"/>
      <c r="DP33" s="656"/>
      <c r="DQ33" s="656"/>
      <c r="DR33" s="656"/>
      <c r="DS33" s="656"/>
      <c r="DT33" s="656"/>
      <c r="DU33" s="656"/>
      <c r="DV33" s="657"/>
      <c r="DW33" s="628">
        <v>39.9</v>
      </c>
      <c r="DX33" s="654"/>
      <c r="DY33" s="654"/>
      <c r="DZ33" s="654"/>
      <c r="EA33" s="654"/>
      <c r="EB33" s="654"/>
      <c r="EC33" s="655"/>
    </row>
    <row r="34" spans="2:133" ht="11.25" customHeight="1" x14ac:dyDescent="0.15">
      <c r="B34" s="620" t="s">
        <v>309</v>
      </c>
      <c r="C34" s="621"/>
      <c r="D34" s="621"/>
      <c r="E34" s="621"/>
      <c r="F34" s="621"/>
      <c r="G34" s="621"/>
      <c r="H34" s="621"/>
      <c r="I34" s="621"/>
      <c r="J34" s="621"/>
      <c r="K34" s="621"/>
      <c r="L34" s="621"/>
      <c r="M34" s="621"/>
      <c r="N34" s="621"/>
      <c r="O34" s="621"/>
      <c r="P34" s="621"/>
      <c r="Q34" s="622"/>
      <c r="R34" s="623">
        <v>237526</v>
      </c>
      <c r="S34" s="624"/>
      <c r="T34" s="624"/>
      <c r="U34" s="624"/>
      <c r="V34" s="624"/>
      <c r="W34" s="624"/>
      <c r="X34" s="624"/>
      <c r="Y34" s="625"/>
      <c r="Z34" s="626">
        <v>4.2</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310</v>
      </c>
      <c r="CE34" s="621"/>
      <c r="CF34" s="621"/>
      <c r="CG34" s="621"/>
      <c r="CH34" s="621"/>
      <c r="CI34" s="621"/>
      <c r="CJ34" s="621"/>
      <c r="CK34" s="621"/>
      <c r="CL34" s="621"/>
      <c r="CM34" s="621"/>
      <c r="CN34" s="621"/>
      <c r="CO34" s="621"/>
      <c r="CP34" s="621"/>
      <c r="CQ34" s="622"/>
      <c r="CR34" s="623">
        <v>904112</v>
      </c>
      <c r="CS34" s="624"/>
      <c r="CT34" s="624"/>
      <c r="CU34" s="624"/>
      <c r="CV34" s="624"/>
      <c r="CW34" s="624"/>
      <c r="CX34" s="624"/>
      <c r="CY34" s="625"/>
      <c r="CZ34" s="628">
        <v>17.2</v>
      </c>
      <c r="DA34" s="654"/>
      <c r="DB34" s="654"/>
      <c r="DC34" s="658"/>
      <c r="DD34" s="632">
        <v>572606</v>
      </c>
      <c r="DE34" s="624"/>
      <c r="DF34" s="624"/>
      <c r="DG34" s="624"/>
      <c r="DH34" s="624"/>
      <c r="DI34" s="624"/>
      <c r="DJ34" s="624"/>
      <c r="DK34" s="625"/>
      <c r="DL34" s="632">
        <v>451467</v>
      </c>
      <c r="DM34" s="624"/>
      <c r="DN34" s="624"/>
      <c r="DO34" s="624"/>
      <c r="DP34" s="624"/>
      <c r="DQ34" s="624"/>
      <c r="DR34" s="624"/>
      <c r="DS34" s="624"/>
      <c r="DT34" s="624"/>
      <c r="DU34" s="624"/>
      <c r="DV34" s="625"/>
      <c r="DW34" s="628">
        <v>12.9</v>
      </c>
      <c r="DX34" s="654"/>
      <c r="DY34" s="654"/>
      <c r="DZ34" s="654"/>
      <c r="EA34" s="654"/>
      <c r="EB34" s="654"/>
      <c r="EC34" s="655"/>
    </row>
    <row r="35" spans="2:133" ht="11.25" customHeight="1" x14ac:dyDescent="0.15">
      <c r="B35" s="620" t="s">
        <v>311</v>
      </c>
      <c r="C35" s="621"/>
      <c r="D35" s="621"/>
      <c r="E35" s="621"/>
      <c r="F35" s="621"/>
      <c r="G35" s="621"/>
      <c r="H35" s="621"/>
      <c r="I35" s="621"/>
      <c r="J35" s="621"/>
      <c r="K35" s="621"/>
      <c r="L35" s="621"/>
      <c r="M35" s="621"/>
      <c r="N35" s="621"/>
      <c r="O35" s="621"/>
      <c r="P35" s="621"/>
      <c r="Q35" s="622"/>
      <c r="R35" s="623">
        <v>399781</v>
      </c>
      <c r="S35" s="624"/>
      <c r="T35" s="624"/>
      <c r="U35" s="624"/>
      <c r="V35" s="624"/>
      <c r="W35" s="624"/>
      <c r="X35" s="624"/>
      <c r="Y35" s="625"/>
      <c r="Z35" s="626">
        <v>7.1</v>
      </c>
      <c r="AA35" s="626"/>
      <c r="AB35" s="626"/>
      <c r="AC35" s="626"/>
      <c r="AD35" s="627" t="s">
        <v>122</v>
      </c>
      <c r="AE35" s="627"/>
      <c r="AF35" s="627"/>
      <c r="AG35" s="627"/>
      <c r="AH35" s="627"/>
      <c r="AI35" s="627"/>
      <c r="AJ35" s="627"/>
      <c r="AK35" s="627"/>
      <c r="AL35" s="628" t="s">
        <v>122</v>
      </c>
      <c r="AM35" s="629"/>
      <c r="AN35" s="629"/>
      <c r="AO35" s="630"/>
      <c r="AP35" s="222"/>
      <c r="AQ35" s="605" t="s">
        <v>312</v>
      </c>
      <c r="AR35" s="606"/>
      <c r="AS35" s="606"/>
      <c r="AT35" s="606"/>
      <c r="AU35" s="606"/>
      <c r="AV35" s="606"/>
      <c r="AW35" s="606"/>
      <c r="AX35" s="606"/>
      <c r="AY35" s="606"/>
      <c r="AZ35" s="606"/>
      <c r="BA35" s="606"/>
      <c r="BB35" s="606"/>
      <c r="BC35" s="606"/>
      <c r="BD35" s="606"/>
      <c r="BE35" s="606"/>
      <c r="BF35" s="607"/>
      <c r="BG35" s="605" t="s">
        <v>313</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314</v>
      </c>
      <c r="CE35" s="621"/>
      <c r="CF35" s="621"/>
      <c r="CG35" s="621"/>
      <c r="CH35" s="621"/>
      <c r="CI35" s="621"/>
      <c r="CJ35" s="621"/>
      <c r="CK35" s="621"/>
      <c r="CL35" s="621"/>
      <c r="CM35" s="621"/>
      <c r="CN35" s="621"/>
      <c r="CO35" s="621"/>
      <c r="CP35" s="621"/>
      <c r="CQ35" s="622"/>
      <c r="CR35" s="623">
        <v>42085</v>
      </c>
      <c r="CS35" s="656"/>
      <c r="CT35" s="656"/>
      <c r="CU35" s="656"/>
      <c r="CV35" s="656"/>
      <c r="CW35" s="656"/>
      <c r="CX35" s="656"/>
      <c r="CY35" s="657"/>
      <c r="CZ35" s="628">
        <v>0.8</v>
      </c>
      <c r="DA35" s="654"/>
      <c r="DB35" s="654"/>
      <c r="DC35" s="658"/>
      <c r="DD35" s="632">
        <v>23849</v>
      </c>
      <c r="DE35" s="656"/>
      <c r="DF35" s="656"/>
      <c r="DG35" s="656"/>
      <c r="DH35" s="656"/>
      <c r="DI35" s="656"/>
      <c r="DJ35" s="656"/>
      <c r="DK35" s="657"/>
      <c r="DL35" s="632">
        <v>23849</v>
      </c>
      <c r="DM35" s="656"/>
      <c r="DN35" s="656"/>
      <c r="DO35" s="656"/>
      <c r="DP35" s="656"/>
      <c r="DQ35" s="656"/>
      <c r="DR35" s="656"/>
      <c r="DS35" s="656"/>
      <c r="DT35" s="656"/>
      <c r="DU35" s="656"/>
      <c r="DV35" s="657"/>
      <c r="DW35" s="628">
        <v>0.7</v>
      </c>
      <c r="DX35" s="654"/>
      <c r="DY35" s="654"/>
      <c r="DZ35" s="654"/>
      <c r="EA35" s="654"/>
      <c r="EB35" s="654"/>
      <c r="EC35" s="655"/>
    </row>
    <row r="36" spans="2:133" ht="11.25" customHeight="1" x14ac:dyDescent="0.15">
      <c r="B36" s="620" t="s">
        <v>315</v>
      </c>
      <c r="C36" s="621"/>
      <c r="D36" s="621"/>
      <c r="E36" s="621"/>
      <c r="F36" s="621"/>
      <c r="G36" s="621"/>
      <c r="H36" s="621"/>
      <c r="I36" s="621"/>
      <c r="J36" s="621"/>
      <c r="K36" s="621"/>
      <c r="L36" s="621"/>
      <c r="M36" s="621"/>
      <c r="N36" s="621"/>
      <c r="O36" s="621"/>
      <c r="P36" s="621"/>
      <c r="Q36" s="622"/>
      <c r="R36" s="623">
        <v>289383</v>
      </c>
      <c r="S36" s="624"/>
      <c r="T36" s="624"/>
      <c r="U36" s="624"/>
      <c r="V36" s="624"/>
      <c r="W36" s="624"/>
      <c r="X36" s="624"/>
      <c r="Y36" s="625"/>
      <c r="Z36" s="626">
        <v>5.2</v>
      </c>
      <c r="AA36" s="626"/>
      <c r="AB36" s="626"/>
      <c r="AC36" s="626"/>
      <c r="AD36" s="627" t="s">
        <v>122</v>
      </c>
      <c r="AE36" s="627"/>
      <c r="AF36" s="627"/>
      <c r="AG36" s="627"/>
      <c r="AH36" s="627"/>
      <c r="AI36" s="627"/>
      <c r="AJ36" s="627"/>
      <c r="AK36" s="627"/>
      <c r="AL36" s="628" t="s">
        <v>122</v>
      </c>
      <c r="AM36" s="629"/>
      <c r="AN36" s="629"/>
      <c r="AO36" s="630"/>
      <c r="AP36" s="222"/>
      <c r="AQ36" s="689" t="s">
        <v>316</v>
      </c>
      <c r="AR36" s="690"/>
      <c r="AS36" s="690"/>
      <c r="AT36" s="690"/>
      <c r="AU36" s="690"/>
      <c r="AV36" s="690"/>
      <c r="AW36" s="690"/>
      <c r="AX36" s="690"/>
      <c r="AY36" s="691"/>
      <c r="AZ36" s="612">
        <v>815893</v>
      </c>
      <c r="BA36" s="613"/>
      <c r="BB36" s="613"/>
      <c r="BC36" s="613"/>
      <c r="BD36" s="613"/>
      <c r="BE36" s="613"/>
      <c r="BF36" s="685"/>
      <c r="BG36" s="609" t="s">
        <v>317</v>
      </c>
      <c r="BH36" s="610"/>
      <c r="BI36" s="610"/>
      <c r="BJ36" s="610"/>
      <c r="BK36" s="610"/>
      <c r="BL36" s="610"/>
      <c r="BM36" s="610"/>
      <c r="BN36" s="610"/>
      <c r="BO36" s="610"/>
      <c r="BP36" s="610"/>
      <c r="BQ36" s="610"/>
      <c r="BR36" s="610"/>
      <c r="BS36" s="610"/>
      <c r="BT36" s="610"/>
      <c r="BU36" s="611"/>
      <c r="BV36" s="612">
        <v>17089</v>
      </c>
      <c r="BW36" s="613"/>
      <c r="BX36" s="613"/>
      <c r="BY36" s="613"/>
      <c r="BZ36" s="613"/>
      <c r="CA36" s="613"/>
      <c r="CB36" s="685"/>
      <c r="CD36" s="620" t="s">
        <v>318</v>
      </c>
      <c r="CE36" s="621"/>
      <c r="CF36" s="621"/>
      <c r="CG36" s="621"/>
      <c r="CH36" s="621"/>
      <c r="CI36" s="621"/>
      <c r="CJ36" s="621"/>
      <c r="CK36" s="621"/>
      <c r="CL36" s="621"/>
      <c r="CM36" s="621"/>
      <c r="CN36" s="621"/>
      <c r="CO36" s="621"/>
      <c r="CP36" s="621"/>
      <c r="CQ36" s="622"/>
      <c r="CR36" s="623">
        <v>1082389</v>
      </c>
      <c r="CS36" s="624"/>
      <c r="CT36" s="624"/>
      <c r="CU36" s="624"/>
      <c r="CV36" s="624"/>
      <c r="CW36" s="624"/>
      <c r="CX36" s="624"/>
      <c r="CY36" s="625"/>
      <c r="CZ36" s="628">
        <v>20.5</v>
      </c>
      <c r="DA36" s="654"/>
      <c r="DB36" s="654"/>
      <c r="DC36" s="658"/>
      <c r="DD36" s="632">
        <v>990140</v>
      </c>
      <c r="DE36" s="624"/>
      <c r="DF36" s="624"/>
      <c r="DG36" s="624"/>
      <c r="DH36" s="624"/>
      <c r="DI36" s="624"/>
      <c r="DJ36" s="624"/>
      <c r="DK36" s="625"/>
      <c r="DL36" s="632">
        <v>605384</v>
      </c>
      <c r="DM36" s="624"/>
      <c r="DN36" s="624"/>
      <c r="DO36" s="624"/>
      <c r="DP36" s="624"/>
      <c r="DQ36" s="624"/>
      <c r="DR36" s="624"/>
      <c r="DS36" s="624"/>
      <c r="DT36" s="624"/>
      <c r="DU36" s="624"/>
      <c r="DV36" s="625"/>
      <c r="DW36" s="628">
        <v>17.3</v>
      </c>
      <c r="DX36" s="654"/>
      <c r="DY36" s="654"/>
      <c r="DZ36" s="654"/>
      <c r="EA36" s="654"/>
      <c r="EB36" s="654"/>
      <c r="EC36" s="655"/>
    </row>
    <row r="37" spans="2:133" ht="11.25" customHeight="1" x14ac:dyDescent="0.15">
      <c r="B37" s="620" t="s">
        <v>319</v>
      </c>
      <c r="C37" s="621"/>
      <c r="D37" s="621"/>
      <c r="E37" s="621"/>
      <c r="F37" s="621"/>
      <c r="G37" s="621"/>
      <c r="H37" s="621"/>
      <c r="I37" s="621"/>
      <c r="J37" s="621"/>
      <c r="K37" s="621"/>
      <c r="L37" s="621"/>
      <c r="M37" s="621"/>
      <c r="N37" s="621"/>
      <c r="O37" s="621"/>
      <c r="P37" s="621"/>
      <c r="Q37" s="622"/>
      <c r="R37" s="623">
        <v>107619</v>
      </c>
      <c r="S37" s="624"/>
      <c r="T37" s="624"/>
      <c r="U37" s="624"/>
      <c r="V37" s="624"/>
      <c r="W37" s="624"/>
      <c r="X37" s="624"/>
      <c r="Y37" s="625"/>
      <c r="Z37" s="626">
        <v>1.9</v>
      </c>
      <c r="AA37" s="626"/>
      <c r="AB37" s="626"/>
      <c r="AC37" s="626"/>
      <c r="AD37" s="627">
        <v>3</v>
      </c>
      <c r="AE37" s="627"/>
      <c r="AF37" s="627"/>
      <c r="AG37" s="627"/>
      <c r="AH37" s="627"/>
      <c r="AI37" s="627"/>
      <c r="AJ37" s="627"/>
      <c r="AK37" s="627"/>
      <c r="AL37" s="628">
        <v>0</v>
      </c>
      <c r="AM37" s="629"/>
      <c r="AN37" s="629"/>
      <c r="AO37" s="630"/>
      <c r="AQ37" s="686" t="s">
        <v>320</v>
      </c>
      <c r="AR37" s="687"/>
      <c r="AS37" s="687"/>
      <c r="AT37" s="687"/>
      <c r="AU37" s="687"/>
      <c r="AV37" s="687"/>
      <c r="AW37" s="687"/>
      <c r="AX37" s="687"/>
      <c r="AY37" s="688"/>
      <c r="AZ37" s="623">
        <v>391006</v>
      </c>
      <c r="BA37" s="624"/>
      <c r="BB37" s="624"/>
      <c r="BC37" s="624"/>
      <c r="BD37" s="656"/>
      <c r="BE37" s="656"/>
      <c r="BF37" s="678"/>
      <c r="BG37" s="620" t="s">
        <v>321</v>
      </c>
      <c r="BH37" s="621"/>
      <c r="BI37" s="621"/>
      <c r="BJ37" s="621"/>
      <c r="BK37" s="621"/>
      <c r="BL37" s="621"/>
      <c r="BM37" s="621"/>
      <c r="BN37" s="621"/>
      <c r="BO37" s="621"/>
      <c r="BP37" s="621"/>
      <c r="BQ37" s="621"/>
      <c r="BR37" s="621"/>
      <c r="BS37" s="621"/>
      <c r="BT37" s="621"/>
      <c r="BU37" s="622"/>
      <c r="BV37" s="623">
        <v>7597</v>
      </c>
      <c r="BW37" s="624"/>
      <c r="BX37" s="624"/>
      <c r="BY37" s="624"/>
      <c r="BZ37" s="624"/>
      <c r="CA37" s="624"/>
      <c r="CB37" s="633"/>
      <c r="CD37" s="620" t="s">
        <v>322</v>
      </c>
      <c r="CE37" s="621"/>
      <c r="CF37" s="621"/>
      <c r="CG37" s="621"/>
      <c r="CH37" s="621"/>
      <c r="CI37" s="621"/>
      <c r="CJ37" s="621"/>
      <c r="CK37" s="621"/>
      <c r="CL37" s="621"/>
      <c r="CM37" s="621"/>
      <c r="CN37" s="621"/>
      <c r="CO37" s="621"/>
      <c r="CP37" s="621"/>
      <c r="CQ37" s="622"/>
      <c r="CR37" s="623">
        <v>261161</v>
      </c>
      <c r="CS37" s="656"/>
      <c r="CT37" s="656"/>
      <c r="CU37" s="656"/>
      <c r="CV37" s="656"/>
      <c r="CW37" s="656"/>
      <c r="CX37" s="656"/>
      <c r="CY37" s="657"/>
      <c r="CZ37" s="628">
        <v>5</v>
      </c>
      <c r="DA37" s="654"/>
      <c r="DB37" s="654"/>
      <c r="DC37" s="658"/>
      <c r="DD37" s="632">
        <v>261120</v>
      </c>
      <c r="DE37" s="656"/>
      <c r="DF37" s="656"/>
      <c r="DG37" s="656"/>
      <c r="DH37" s="656"/>
      <c r="DI37" s="656"/>
      <c r="DJ37" s="656"/>
      <c r="DK37" s="657"/>
      <c r="DL37" s="632">
        <v>229649</v>
      </c>
      <c r="DM37" s="656"/>
      <c r="DN37" s="656"/>
      <c r="DO37" s="656"/>
      <c r="DP37" s="656"/>
      <c r="DQ37" s="656"/>
      <c r="DR37" s="656"/>
      <c r="DS37" s="656"/>
      <c r="DT37" s="656"/>
      <c r="DU37" s="656"/>
      <c r="DV37" s="657"/>
      <c r="DW37" s="628">
        <v>6.6</v>
      </c>
      <c r="DX37" s="654"/>
      <c r="DY37" s="654"/>
      <c r="DZ37" s="654"/>
      <c r="EA37" s="654"/>
      <c r="EB37" s="654"/>
      <c r="EC37" s="655"/>
    </row>
    <row r="38" spans="2:133" ht="11.25" customHeight="1" x14ac:dyDescent="0.15">
      <c r="B38" s="620" t="s">
        <v>323</v>
      </c>
      <c r="C38" s="621"/>
      <c r="D38" s="621"/>
      <c r="E38" s="621"/>
      <c r="F38" s="621"/>
      <c r="G38" s="621"/>
      <c r="H38" s="621"/>
      <c r="I38" s="621"/>
      <c r="J38" s="621"/>
      <c r="K38" s="621"/>
      <c r="L38" s="621"/>
      <c r="M38" s="621"/>
      <c r="N38" s="621"/>
      <c r="O38" s="621"/>
      <c r="P38" s="621"/>
      <c r="Q38" s="622"/>
      <c r="R38" s="623">
        <v>156022</v>
      </c>
      <c r="S38" s="624"/>
      <c r="T38" s="624"/>
      <c r="U38" s="624"/>
      <c r="V38" s="624"/>
      <c r="W38" s="624"/>
      <c r="X38" s="624"/>
      <c r="Y38" s="625"/>
      <c r="Z38" s="626">
        <v>2.8</v>
      </c>
      <c r="AA38" s="626"/>
      <c r="AB38" s="626"/>
      <c r="AC38" s="626"/>
      <c r="AD38" s="627" t="s">
        <v>122</v>
      </c>
      <c r="AE38" s="627"/>
      <c r="AF38" s="627"/>
      <c r="AG38" s="627"/>
      <c r="AH38" s="627"/>
      <c r="AI38" s="627"/>
      <c r="AJ38" s="627"/>
      <c r="AK38" s="627"/>
      <c r="AL38" s="628" t="s">
        <v>122</v>
      </c>
      <c r="AM38" s="629"/>
      <c r="AN38" s="629"/>
      <c r="AO38" s="630"/>
      <c r="AQ38" s="686" t="s">
        <v>324</v>
      </c>
      <c r="AR38" s="687"/>
      <c r="AS38" s="687"/>
      <c r="AT38" s="687"/>
      <c r="AU38" s="687"/>
      <c r="AV38" s="687"/>
      <c r="AW38" s="687"/>
      <c r="AX38" s="687"/>
      <c r="AY38" s="688"/>
      <c r="AZ38" s="623">
        <v>35267</v>
      </c>
      <c r="BA38" s="624"/>
      <c r="BB38" s="624"/>
      <c r="BC38" s="624"/>
      <c r="BD38" s="656"/>
      <c r="BE38" s="656"/>
      <c r="BF38" s="678"/>
      <c r="BG38" s="620" t="s">
        <v>325</v>
      </c>
      <c r="BH38" s="621"/>
      <c r="BI38" s="621"/>
      <c r="BJ38" s="621"/>
      <c r="BK38" s="621"/>
      <c r="BL38" s="621"/>
      <c r="BM38" s="621"/>
      <c r="BN38" s="621"/>
      <c r="BO38" s="621"/>
      <c r="BP38" s="621"/>
      <c r="BQ38" s="621"/>
      <c r="BR38" s="621"/>
      <c r="BS38" s="621"/>
      <c r="BT38" s="621"/>
      <c r="BU38" s="622"/>
      <c r="BV38" s="623">
        <v>1231</v>
      </c>
      <c r="BW38" s="624"/>
      <c r="BX38" s="624"/>
      <c r="BY38" s="624"/>
      <c r="BZ38" s="624"/>
      <c r="CA38" s="624"/>
      <c r="CB38" s="633"/>
      <c r="CD38" s="620" t="s">
        <v>326</v>
      </c>
      <c r="CE38" s="621"/>
      <c r="CF38" s="621"/>
      <c r="CG38" s="621"/>
      <c r="CH38" s="621"/>
      <c r="CI38" s="621"/>
      <c r="CJ38" s="621"/>
      <c r="CK38" s="621"/>
      <c r="CL38" s="621"/>
      <c r="CM38" s="621"/>
      <c r="CN38" s="621"/>
      <c r="CO38" s="621"/>
      <c r="CP38" s="621"/>
      <c r="CQ38" s="622"/>
      <c r="CR38" s="623">
        <v>389620</v>
      </c>
      <c r="CS38" s="624"/>
      <c r="CT38" s="624"/>
      <c r="CU38" s="624"/>
      <c r="CV38" s="624"/>
      <c r="CW38" s="624"/>
      <c r="CX38" s="624"/>
      <c r="CY38" s="625"/>
      <c r="CZ38" s="628">
        <v>7.4</v>
      </c>
      <c r="DA38" s="654"/>
      <c r="DB38" s="654"/>
      <c r="DC38" s="658"/>
      <c r="DD38" s="632">
        <v>328284</v>
      </c>
      <c r="DE38" s="624"/>
      <c r="DF38" s="624"/>
      <c r="DG38" s="624"/>
      <c r="DH38" s="624"/>
      <c r="DI38" s="624"/>
      <c r="DJ38" s="624"/>
      <c r="DK38" s="625"/>
      <c r="DL38" s="632">
        <v>316699</v>
      </c>
      <c r="DM38" s="624"/>
      <c r="DN38" s="624"/>
      <c r="DO38" s="624"/>
      <c r="DP38" s="624"/>
      <c r="DQ38" s="624"/>
      <c r="DR38" s="624"/>
      <c r="DS38" s="624"/>
      <c r="DT38" s="624"/>
      <c r="DU38" s="624"/>
      <c r="DV38" s="625"/>
      <c r="DW38" s="628">
        <v>9</v>
      </c>
      <c r="DX38" s="654"/>
      <c r="DY38" s="654"/>
      <c r="DZ38" s="654"/>
      <c r="EA38" s="654"/>
      <c r="EB38" s="654"/>
      <c r="EC38" s="655"/>
    </row>
    <row r="39" spans="2:133" ht="11.25" customHeight="1" x14ac:dyDescent="0.15">
      <c r="B39" s="620" t="s">
        <v>327</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328</v>
      </c>
      <c r="AR39" s="687"/>
      <c r="AS39" s="687"/>
      <c r="AT39" s="687"/>
      <c r="AU39" s="687"/>
      <c r="AV39" s="687"/>
      <c r="AW39" s="687"/>
      <c r="AX39" s="687"/>
      <c r="AY39" s="688"/>
      <c r="AZ39" s="623" t="s">
        <v>122</v>
      </c>
      <c r="BA39" s="624"/>
      <c r="BB39" s="624"/>
      <c r="BC39" s="624"/>
      <c r="BD39" s="656"/>
      <c r="BE39" s="656"/>
      <c r="BF39" s="678"/>
      <c r="BG39" s="620" t="s">
        <v>329</v>
      </c>
      <c r="BH39" s="621"/>
      <c r="BI39" s="621"/>
      <c r="BJ39" s="621"/>
      <c r="BK39" s="621"/>
      <c r="BL39" s="621"/>
      <c r="BM39" s="621"/>
      <c r="BN39" s="621"/>
      <c r="BO39" s="621"/>
      <c r="BP39" s="621"/>
      <c r="BQ39" s="621"/>
      <c r="BR39" s="621"/>
      <c r="BS39" s="621"/>
      <c r="BT39" s="621"/>
      <c r="BU39" s="622"/>
      <c r="BV39" s="623">
        <v>1943</v>
      </c>
      <c r="BW39" s="624"/>
      <c r="BX39" s="624"/>
      <c r="BY39" s="624"/>
      <c r="BZ39" s="624"/>
      <c r="CA39" s="624"/>
      <c r="CB39" s="633"/>
      <c r="CD39" s="620" t="s">
        <v>330</v>
      </c>
      <c r="CE39" s="621"/>
      <c r="CF39" s="621"/>
      <c r="CG39" s="621"/>
      <c r="CH39" s="621"/>
      <c r="CI39" s="621"/>
      <c r="CJ39" s="621"/>
      <c r="CK39" s="621"/>
      <c r="CL39" s="621"/>
      <c r="CM39" s="621"/>
      <c r="CN39" s="621"/>
      <c r="CO39" s="621"/>
      <c r="CP39" s="621"/>
      <c r="CQ39" s="622"/>
      <c r="CR39" s="623">
        <v>361386</v>
      </c>
      <c r="CS39" s="656"/>
      <c r="CT39" s="656"/>
      <c r="CU39" s="656"/>
      <c r="CV39" s="656"/>
      <c r="CW39" s="656"/>
      <c r="CX39" s="656"/>
      <c r="CY39" s="657"/>
      <c r="CZ39" s="628">
        <v>6.9</v>
      </c>
      <c r="DA39" s="654"/>
      <c r="DB39" s="654"/>
      <c r="DC39" s="658"/>
      <c r="DD39" s="632">
        <v>115154</v>
      </c>
      <c r="DE39" s="656"/>
      <c r="DF39" s="656"/>
      <c r="DG39" s="656"/>
      <c r="DH39" s="656"/>
      <c r="DI39" s="656"/>
      <c r="DJ39" s="656"/>
      <c r="DK39" s="657"/>
      <c r="DL39" s="632" t="s">
        <v>122</v>
      </c>
      <c r="DM39" s="656"/>
      <c r="DN39" s="656"/>
      <c r="DO39" s="656"/>
      <c r="DP39" s="656"/>
      <c r="DQ39" s="656"/>
      <c r="DR39" s="656"/>
      <c r="DS39" s="656"/>
      <c r="DT39" s="656"/>
      <c r="DU39" s="656"/>
      <c r="DV39" s="657"/>
      <c r="DW39" s="628" t="s">
        <v>122</v>
      </c>
      <c r="DX39" s="654"/>
      <c r="DY39" s="654"/>
      <c r="DZ39" s="654"/>
      <c r="EA39" s="654"/>
      <c r="EB39" s="654"/>
      <c r="EC39" s="655"/>
    </row>
    <row r="40" spans="2:133" ht="11.25" customHeight="1" x14ac:dyDescent="0.15">
      <c r="B40" s="620" t="s">
        <v>331</v>
      </c>
      <c r="C40" s="621"/>
      <c r="D40" s="621"/>
      <c r="E40" s="621"/>
      <c r="F40" s="621"/>
      <c r="G40" s="621"/>
      <c r="H40" s="621"/>
      <c r="I40" s="621"/>
      <c r="J40" s="621"/>
      <c r="K40" s="621"/>
      <c r="L40" s="621"/>
      <c r="M40" s="621"/>
      <c r="N40" s="621"/>
      <c r="O40" s="621"/>
      <c r="P40" s="621"/>
      <c r="Q40" s="622"/>
      <c r="R40" s="623">
        <v>23122</v>
      </c>
      <c r="S40" s="624"/>
      <c r="T40" s="624"/>
      <c r="U40" s="624"/>
      <c r="V40" s="624"/>
      <c r="W40" s="624"/>
      <c r="X40" s="624"/>
      <c r="Y40" s="625"/>
      <c r="Z40" s="626">
        <v>0.4</v>
      </c>
      <c r="AA40" s="626"/>
      <c r="AB40" s="626"/>
      <c r="AC40" s="626"/>
      <c r="AD40" s="627" t="s">
        <v>122</v>
      </c>
      <c r="AE40" s="627"/>
      <c r="AF40" s="627"/>
      <c r="AG40" s="627"/>
      <c r="AH40" s="627"/>
      <c r="AI40" s="627"/>
      <c r="AJ40" s="627"/>
      <c r="AK40" s="627"/>
      <c r="AL40" s="628" t="s">
        <v>122</v>
      </c>
      <c r="AM40" s="629"/>
      <c r="AN40" s="629"/>
      <c r="AO40" s="630"/>
      <c r="AQ40" s="686" t="s">
        <v>332</v>
      </c>
      <c r="AR40" s="687"/>
      <c r="AS40" s="687"/>
      <c r="AT40" s="687"/>
      <c r="AU40" s="687"/>
      <c r="AV40" s="687"/>
      <c r="AW40" s="687"/>
      <c r="AX40" s="687"/>
      <c r="AY40" s="688"/>
      <c r="AZ40" s="623" t="s">
        <v>122</v>
      </c>
      <c r="BA40" s="624"/>
      <c r="BB40" s="624"/>
      <c r="BC40" s="624"/>
      <c r="BD40" s="656"/>
      <c r="BE40" s="656"/>
      <c r="BF40" s="678"/>
      <c r="BG40" s="671" t="s">
        <v>333</v>
      </c>
      <c r="BH40" s="672"/>
      <c r="BI40" s="672"/>
      <c r="BJ40" s="672"/>
      <c r="BK40" s="672"/>
      <c r="BL40" s="223"/>
      <c r="BM40" s="621" t="s">
        <v>334</v>
      </c>
      <c r="BN40" s="621"/>
      <c r="BO40" s="621"/>
      <c r="BP40" s="621"/>
      <c r="BQ40" s="621"/>
      <c r="BR40" s="621"/>
      <c r="BS40" s="621"/>
      <c r="BT40" s="621"/>
      <c r="BU40" s="622"/>
      <c r="BV40" s="623">
        <v>90</v>
      </c>
      <c r="BW40" s="624"/>
      <c r="BX40" s="624"/>
      <c r="BY40" s="624"/>
      <c r="BZ40" s="624"/>
      <c r="CA40" s="624"/>
      <c r="CB40" s="633"/>
      <c r="CD40" s="620" t="s">
        <v>335</v>
      </c>
      <c r="CE40" s="621"/>
      <c r="CF40" s="621"/>
      <c r="CG40" s="621"/>
      <c r="CH40" s="621"/>
      <c r="CI40" s="621"/>
      <c r="CJ40" s="621"/>
      <c r="CK40" s="621"/>
      <c r="CL40" s="621"/>
      <c r="CM40" s="621"/>
      <c r="CN40" s="621"/>
      <c r="CO40" s="621"/>
      <c r="CP40" s="621"/>
      <c r="CQ40" s="622"/>
      <c r="CR40" s="623">
        <v>11000</v>
      </c>
      <c r="CS40" s="624"/>
      <c r="CT40" s="624"/>
      <c r="CU40" s="624"/>
      <c r="CV40" s="624"/>
      <c r="CW40" s="624"/>
      <c r="CX40" s="624"/>
      <c r="CY40" s="625"/>
      <c r="CZ40" s="628">
        <v>0.2</v>
      </c>
      <c r="DA40" s="654"/>
      <c r="DB40" s="654"/>
      <c r="DC40" s="658"/>
      <c r="DD40" s="632" t="s">
        <v>122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4"/>
      <c r="DY40" s="654"/>
      <c r="DZ40" s="654"/>
      <c r="EA40" s="654"/>
      <c r="EB40" s="654"/>
      <c r="EC40" s="655"/>
    </row>
    <row r="41" spans="2:133" ht="11.25" customHeight="1" x14ac:dyDescent="0.15">
      <c r="B41" s="644" t="s">
        <v>336</v>
      </c>
      <c r="C41" s="645"/>
      <c r="D41" s="645"/>
      <c r="E41" s="645"/>
      <c r="F41" s="645"/>
      <c r="G41" s="645"/>
      <c r="H41" s="645"/>
      <c r="I41" s="645"/>
      <c r="J41" s="645"/>
      <c r="K41" s="645"/>
      <c r="L41" s="645"/>
      <c r="M41" s="645"/>
      <c r="N41" s="645"/>
      <c r="O41" s="645"/>
      <c r="P41" s="645"/>
      <c r="Q41" s="646"/>
      <c r="R41" s="695">
        <v>5608723</v>
      </c>
      <c r="S41" s="696"/>
      <c r="T41" s="696"/>
      <c r="U41" s="696"/>
      <c r="V41" s="696"/>
      <c r="W41" s="696"/>
      <c r="X41" s="696"/>
      <c r="Y41" s="700"/>
      <c r="Z41" s="701">
        <v>100</v>
      </c>
      <c r="AA41" s="701"/>
      <c r="AB41" s="701"/>
      <c r="AC41" s="701"/>
      <c r="AD41" s="702">
        <v>3477681</v>
      </c>
      <c r="AE41" s="702"/>
      <c r="AF41" s="702"/>
      <c r="AG41" s="702"/>
      <c r="AH41" s="702"/>
      <c r="AI41" s="702"/>
      <c r="AJ41" s="702"/>
      <c r="AK41" s="702"/>
      <c r="AL41" s="703">
        <v>100</v>
      </c>
      <c r="AM41" s="683"/>
      <c r="AN41" s="683"/>
      <c r="AO41" s="704"/>
      <c r="AQ41" s="686" t="s">
        <v>337</v>
      </c>
      <c r="AR41" s="687"/>
      <c r="AS41" s="687"/>
      <c r="AT41" s="687"/>
      <c r="AU41" s="687"/>
      <c r="AV41" s="687"/>
      <c r="AW41" s="687"/>
      <c r="AX41" s="687"/>
      <c r="AY41" s="688"/>
      <c r="AZ41" s="623">
        <v>61808</v>
      </c>
      <c r="BA41" s="624"/>
      <c r="BB41" s="624"/>
      <c r="BC41" s="624"/>
      <c r="BD41" s="656"/>
      <c r="BE41" s="656"/>
      <c r="BF41" s="678"/>
      <c r="BG41" s="671"/>
      <c r="BH41" s="672"/>
      <c r="BI41" s="672"/>
      <c r="BJ41" s="672"/>
      <c r="BK41" s="672"/>
      <c r="BL41" s="223"/>
      <c r="BM41" s="621" t="s">
        <v>338</v>
      </c>
      <c r="BN41" s="621"/>
      <c r="BO41" s="621"/>
      <c r="BP41" s="621"/>
      <c r="BQ41" s="621"/>
      <c r="BR41" s="621"/>
      <c r="BS41" s="621"/>
      <c r="BT41" s="621"/>
      <c r="BU41" s="622"/>
      <c r="BV41" s="623" t="s">
        <v>122</v>
      </c>
      <c r="BW41" s="624"/>
      <c r="BX41" s="624"/>
      <c r="BY41" s="624"/>
      <c r="BZ41" s="624"/>
      <c r="CA41" s="624"/>
      <c r="CB41" s="633"/>
      <c r="CD41" s="620" t="s">
        <v>339</v>
      </c>
      <c r="CE41" s="621"/>
      <c r="CF41" s="621"/>
      <c r="CG41" s="621"/>
      <c r="CH41" s="621"/>
      <c r="CI41" s="621"/>
      <c r="CJ41" s="621"/>
      <c r="CK41" s="621"/>
      <c r="CL41" s="621"/>
      <c r="CM41" s="621"/>
      <c r="CN41" s="621"/>
      <c r="CO41" s="621"/>
      <c r="CP41" s="621"/>
      <c r="CQ41" s="622"/>
      <c r="CR41" s="623" t="s">
        <v>122</v>
      </c>
      <c r="CS41" s="656"/>
      <c r="CT41" s="656"/>
      <c r="CU41" s="656"/>
      <c r="CV41" s="656"/>
      <c r="CW41" s="656"/>
      <c r="CX41" s="656"/>
      <c r="CY41" s="657"/>
      <c r="CZ41" s="628" t="s">
        <v>122</v>
      </c>
      <c r="DA41" s="654"/>
      <c r="DB41" s="654"/>
      <c r="DC41" s="658"/>
      <c r="DD41" s="632" t="s">
        <v>122</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340</v>
      </c>
      <c r="AR42" s="693"/>
      <c r="AS42" s="693"/>
      <c r="AT42" s="693"/>
      <c r="AU42" s="693"/>
      <c r="AV42" s="693"/>
      <c r="AW42" s="693"/>
      <c r="AX42" s="693"/>
      <c r="AY42" s="694"/>
      <c r="AZ42" s="695">
        <v>327812</v>
      </c>
      <c r="BA42" s="696"/>
      <c r="BB42" s="696"/>
      <c r="BC42" s="696"/>
      <c r="BD42" s="682"/>
      <c r="BE42" s="682"/>
      <c r="BF42" s="684"/>
      <c r="BG42" s="673"/>
      <c r="BH42" s="674"/>
      <c r="BI42" s="674"/>
      <c r="BJ42" s="674"/>
      <c r="BK42" s="674"/>
      <c r="BL42" s="224"/>
      <c r="BM42" s="645" t="s">
        <v>341</v>
      </c>
      <c r="BN42" s="645"/>
      <c r="BO42" s="645"/>
      <c r="BP42" s="645"/>
      <c r="BQ42" s="645"/>
      <c r="BR42" s="645"/>
      <c r="BS42" s="645"/>
      <c r="BT42" s="645"/>
      <c r="BU42" s="646"/>
      <c r="BV42" s="695">
        <v>352</v>
      </c>
      <c r="BW42" s="696"/>
      <c r="BX42" s="696"/>
      <c r="BY42" s="696"/>
      <c r="BZ42" s="696"/>
      <c r="CA42" s="696"/>
      <c r="CB42" s="705"/>
      <c r="CD42" s="620" t="s">
        <v>342</v>
      </c>
      <c r="CE42" s="621"/>
      <c r="CF42" s="621"/>
      <c r="CG42" s="621"/>
      <c r="CH42" s="621"/>
      <c r="CI42" s="621"/>
      <c r="CJ42" s="621"/>
      <c r="CK42" s="621"/>
      <c r="CL42" s="621"/>
      <c r="CM42" s="621"/>
      <c r="CN42" s="621"/>
      <c r="CO42" s="621"/>
      <c r="CP42" s="621"/>
      <c r="CQ42" s="622"/>
      <c r="CR42" s="623">
        <v>353534</v>
      </c>
      <c r="CS42" s="656"/>
      <c r="CT42" s="656"/>
      <c r="CU42" s="656"/>
      <c r="CV42" s="656"/>
      <c r="CW42" s="656"/>
      <c r="CX42" s="656"/>
      <c r="CY42" s="657"/>
      <c r="CZ42" s="628">
        <v>6.7</v>
      </c>
      <c r="DA42" s="654"/>
      <c r="DB42" s="654"/>
      <c r="DC42" s="658"/>
      <c r="DD42" s="632">
        <v>155505</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343</v>
      </c>
      <c r="CD43" s="620" t="s">
        <v>344</v>
      </c>
      <c r="CE43" s="621"/>
      <c r="CF43" s="621"/>
      <c r="CG43" s="621"/>
      <c r="CH43" s="621"/>
      <c r="CI43" s="621"/>
      <c r="CJ43" s="621"/>
      <c r="CK43" s="621"/>
      <c r="CL43" s="621"/>
      <c r="CM43" s="621"/>
      <c r="CN43" s="621"/>
      <c r="CO43" s="621"/>
      <c r="CP43" s="621"/>
      <c r="CQ43" s="622"/>
      <c r="CR43" s="623">
        <v>8327</v>
      </c>
      <c r="CS43" s="656"/>
      <c r="CT43" s="656"/>
      <c r="CU43" s="656"/>
      <c r="CV43" s="656"/>
      <c r="CW43" s="656"/>
      <c r="CX43" s="656"/>
      <c r="CY43" s="657"/>
      <c r="CZ43" s="628">
        <v>0.2</v>
      </c>
      <c r="DA43" s="654"/>
      <c r="DB43" s="654"/>
      <c r="DC43" s="658"/>
      <c r="DD43" s="632">
        <v>8327</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345</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293</v>
      </c>
      <c r="CE44" s="660"/>
      <c r="CF44" s="620" t="s">
        <v>346</v>
      </c>
      <c r="CG44" s="621"/>
      <c r="CH44" s="621"/>
      <c r="CI44" s="621"/>
      <c r="CJ44" s="621"/>
      <c r="CK44" s="621"/>
      <c r="CL44" s="621"/>
      <c r="CM44" s="621"/>
      <c r="CN44" s="621"/>
      <c r="CO44" s="621"/>
      <c r="CP44" s="621"/>
      <c r="CQ44" s="622"/>
      <c r="CR44" s="623">
        <v>353534</v>
      </c>
      <c r="CS44" s="624"/>
      <c r="CT44" s="624"/>
      <c r="CU44" s="624"/>
      <c r="CV44" s="624"/>
      <c r="CW44" s="624"/>
      <c r="CX44" s="624"/>
      <c r="CY44" s="625"/>
      <c r="CZ44" s="628">
        <v>6.7</v>
      </c>
      <c r="DA44" s="629"/>
      <c r="DB44" s="629"/>
      <c r="DC44" s="635"/>
      <c r="DD44" s="632">
        <v>155505</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347</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348</v>
      </c>
      <c r="CG45" s="621"/>
      <c r="CH45" s="621"/>
      <c r="CI45" s="621"/>
      <c r="CJ45" s="621"/>
      <c r="CK45" s="621"/>
      <c r="CL45" s="621"/>
      <c r="CM45" s="621"/>
      <c r="CN45" s="621"/>
      <c r="CO45" s="621"/>
      <c r="CP45" s="621"/>
      <c r="CQ45" s="622"/>
      <c r="CR45" s="623">
        <v>85459</v>
      </c>
      <c r="CS45" s="656"/>
      <c r="CT45" s="656"/>
      <c r="CU45" s="656"/>
      <c r="CV45" s="656"/>
      <c r="CW45" s="656"/>
      <c r="CX45" s="656"/>
      <c r="CY45" s="657"/>
      <c r="CZ45" s="628">
        <v>1.6</v>
      </c>
      <c r="DA45" s="654"/>
      <c r="DB45" s="654"/>
      <c r="DC45" s="658"/>
      <c r="DD45" s="632">
        <v>20231</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349</v>
      </c>
      <c r="CG46" s="621"/>
      <c r="CH46" s="621"/>
      <c r="CI46" s="621"/>
      <c r="CJ46" s="621"/>
      <c r="CK46" s="621"/>
      <c r="CL46" s="621"/>
      <c r="CM46" s="621"/>
      <c r="CN46" s="621"/>
      <c r="CO46" s="621"/>
      <c r="CP46" s="621"/>
      <c r="CQ46" s="622"/>
      <c r="CR46" s="623">
        <v>263061</v>
      </c>
      <c r="CS46" s="624"/>
      <c r="CT46" s="624"/>
      <c r="CU46" s="624"/>
      <c r="CV46" s="624"/>
      <c r="CW46" s="624"/>
      <c r="CX46" s="624"/>
      <c r="CY46" s="625"/>
      <c r="CZ46" s="628">
        <v>5</v>
      </c>
      <c r="DA46" s="629"/>
      <c r="DB46" s="629"/>
      <c r="DC46" s="635"/>
      <c r="DD46" s="632">
        <v>130260</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350</v>
      </c>
      <c r="CG47" s="621"/>
      <c r="CH47" s="621"/>
      <c r="CI47" s="621"/>
      <c r="CJ47" s="621"/>
      <c r="CK47" s="621"/>
      <c r="CL47" s="621"/>
      <c r="CM47" s="621"/>
      <c r="CN47" s="621"/>
      <c r="CO47" s="621"/>
      <c r="CP47" s="621"/>
      <c r="CQ47" s="622"/>
      <c r="CR47" s="623" t="s">
        <v>122</v>
      </c>
      <c r="CS47" s="656"/>
      <c r="CT47" s="656"/>
      <c r="CU47" s="656"/>
      <c r="CV47" s="656"/>
      <c r="CW47" s="656"/>
      <c r="CX47" s="656"/>
      <c r="CY47" s="657"/>
      <c r="CZ47" s="628" t="s">
        <v>122</v>
      </c>
      <c r="DA47" s="654"/>
      <c r="DB47" s="654"/>
      <c r="DC47" s="658"/>
      <c r="DD47" s="632" t="s">
        <v>122</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351</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352</v>
      </c>
      <c r="CE49" s="645"/>
      <c r="CF49" s="645"/>
      <c r="CG49" s="645"/>
      <c r="CH49" s="645"/>
      <c r="CI49" s="645"/>
      <c r="CJ49" s="645"/>
      <c r="CK49" s="645"/>
      <c r="CL49" s="645"/>
      <c r="CM49" s="645"/>
      <c r="CN49" s="645"/>
      <c r="CO49" s="645"/>
      <c r="CP49" s="645"/>
      <c r="CQ49" s="646"/>
      <c r="CR49" s="695">
        <v>5271428</v>
      </c>
      <c r="CS49" s="682"/>
      <c r="CT49" s="682"/>
      <c r="CU49" s="682"/>
      <c r="CV49" s="682"/>
      <c r="CW49" s="682"/>
      <c r="CX49" s="682"/>
      <c r="CY49" s="711"/>
      <c r="CZ49" s="703">
        <v>100</v>
      </c>
      <c r="DA49" s="712"/>
      <c r="DB49" s="712"/>
      <c r="DC49" s="713"/>
      <c r="DD49" s="714">
        <v>3847031</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acHcrYQffAve6GDFtSEol5BDJBVj+NuJKCVNkr2EdSayDA5Zjg2Yb08G7DRkJC4RYcMPyFYTs0NWChy1SM+cQQ==" saltValue="mo3pTyenT5MwYxeggwjtM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353</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354</v>
      </c>
      <c r="DK2" s="723"/>
      <c r="DL2" s="723"/>
      <c r="DM2" s="723"/>
      <c r="DN2" s="723"/>
      <c r="DO2" s="724"/>
      <c r="DP2" s="228"/>
      <c r="DQ2" s="722" t="s">
        <v>355</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356</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357</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358</v>
      </c>
      <c r="B5" s="728"/>
      <c r="C5" s="728"/>
      <c r="D5" s="728"/>
      <c r="E5" s="728"/>
      <c r="F5" s="728"/>
      <c r="G5" s="728"/>
      <c r="H5" s="728"/>
      <c r="I5" s="728"/>
      <c r="J5" s="728"/>
      <c r="K5" s="728"/>
      <c r="L5" s="728"/>
      <c r="M5" s="728"/>
      <c r="N5" s="728"/>
      <c r="O5" s="728"/>
      <c r="P5" s="729"/>
      <c r="Q5" s="733" t="s">
        <v>359</v>
      </c>
      <c r="R5" s="734"/>
      <c r="S5" s="734"/>
      <c r="T5" s="734"/>
      <c r="U5" s="735"/>
      <c r="V5" s="733" t="s">
        <v>360</v>
      </c>
      <c r="W5" s="734"/>
      <c r="X5" s="734"/>
      <c r="Y5" s="734"/>
      <c r="Z5" s="735"/>
      <c r="AA5" s="733" t="s">
        <v>361</v>
      </c>
      <c r="AB5" s="734"/>
      <c r="AC5" s="734"/>
      <c r="AD5" s="734"/>
      <c r="AE5" s="734"/>
      <c r="AF5" s="739" t="s">
        <v>362</v>
      </c>
      <c r="AG5" s="734"/>
      <c r="AH5" s="734"/>
      <c r="AI5" s="734"/>
      <c r="AJ5" s="740"/>
      <c r="AK5" s="734" t="s">
        <v>363</v>
      </c>
      <c r="AL5" s="734"/>
      <c r="AM5" s="734"/>
      <c r="AN5" s="734"/>
      <c r="AO5" s="735"/>
      <c r="AP5" s="733" t="s">
        <v>364</v>
      </c>
      <c r="AQ5" s="734"/>
      <c r="AR5" s="734"/>
      <c r="AS5" s="734"/>
      <c r="AT5" s="735"/>
      <c r="AU5" s="733" t="s">
        <v>365</v>
      </c>
      <c r="AV5" s="734"/>
      <c r="AW5" s="734"/>
      <c r="AX5" s="734"/>
      <c r="AY5" s="740"/>
      <c r="AZ5" s="232"/>
      <c r="BA5" s="232"/>
      <c r="BB5" s="232"/>
      <c r="BC5" s="232"/>
      <c r="BD5" s="232"/>
      <c r="BE5" s="233"/>
      <c r="BF5" s="233"/>
      <c r="BG5" s="233"/>
      <c r="BH5" s="233"/>
      <c r="BI5" s="233"/>
      <c r="BJ5" s="233"/>
      <c r="BK5" s="233"/>
      <c r="BL5" s="233"/>
      <c r="BM5" s="233"/>
      <c r="BN5" s="233"/>
      <c r="BO5" s="233"/>
      <c r="BP5" s="233"/>
      <c r="BQ5" s="727" t="s">
        <v>366</v>
      </c>
      <c r="BR5" s="728"/>
      <c r="BS5" s="728"/>
      <c r="BT5" s="728"/>
      <c r="BU5" s="728"/>
      <c r="BV5" s="728"/>
      <c r="BW5" s="728"/>
      <c r="BX5" s="728"/>
      <c r="BY5" s="728"/>
      <c r="BZ5" s="728"/>
      <c r="CA5" s="728"/>
      <c r="CB5" s="728"/>
      <c r="CC5" s="728"/>
      <c r="CD5" s="728"/>
      <c r="CE5" s="728"/>
      <c r="CF5" s="728"/>
      <c r="CG5" s="729"/>
      <c r="CH5" s="733" t="s">
        <v>367</v>
      </c>
      <c r="CI5" s="734"/>
      <c r="CJ5" s="734"/>
      <c r="CK5" s="734"/>
      <c r="CL5" s="735"/>
      <c r="CM5" s="733" t="s">
        <v>368</v>
      </c>
      <c r="CN5" s="734"/>
      <c r="CO5" s="734"/>
      <c r="CP5" s="734"/>
      <c r="CQ5" s="735"/>
      <c r="CR5" s="733" t="s">
        <v>369</v>
      </c>
      <c r="CS5" s="734"/>
      <c r="CT5" s="734"/>
      <c r="CU5" s="734"/>
      <c r="CV5" s="735"/>
      <c r="CW5" s="733" t="s">
        <v>370</v>
      </c>
      <c r="CX5" s="734"/>
      <c r="CY5" s="734"/>
      <c r="CZ5" s="734"/>
      <c r="DA5" s="735"/>
      <c r="DB5" s="733" t="s">
        <v>371</v>
      </c>
      <c r="DC5" s="734"/>
      <c r="DD5" s="734"/>
      <c r="DE5" s="734"/>
      <c r="DF5" s="735"/>
      <c r="DG5" s="763" t="s">
        <v>372</v>
      </c>
      <c r="DH5" s="764"/>
      <c r="DI5" s="764"/>
      <c r="DJ5" s="764"/>
      <c r="DK5" s="765"/>
      <c r="DL5" s="763" t="s">
        <v>373</v>
      </c>
      <c r="DM5" s="764"/>
      <c r="DN5" s="764"/>
      <c r="DO5" s="764"/>
      <c r="DP5" s="765"/>
      <c r="DQ5" s="733" t="s">
        <v>374</v>
      </c>
      <c r="DR5" s="734"/>
      <c r="DS5" s="734"/>
      <c r="DT5" s="734"/>
      <c r="DU5" s="735"/>
      <c r="DV5" s="733" t="s">
        <v>365</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375</v>
      </c>
      <c r="C7" s="750"/>
      <c r="D7" s="750"/>
      <c r="E7" s="750"/>
      <c r="F7" s="750"/>
      <c r="G7" s="750"/>
      <c r="H7" s="750"/>
      <c r="I7" s="750"/>
      <c r="J7" s="750"/>
      <c r="K7" s="750"/>
      <c r="L7" s="750"/>
      <c r="M7" s="750"/>
      <c r="N7" s="750"/>
      <c r="O7" s="750"/>
      <c r="P7" s="751"/>
      <c r="Q7" s="752">
        <v>5613</v>
      </c>
      <c r="R7" s="753"/>
      <c r="S7" s="753"/>
      <c r="T7" s="753"/>
      <c r="U7" s="753"/>
      <c r="V7" s="753">
        <v>5276</v>
      </c>
      <c r="W7" s="753"/>
      <c r="X7" s="753"/>
      <c r="Y7" s="753"/>
      <c r="Z7" s="753"/>
      <c r="AA7" s="753">
        <v>337</v>
      </c>
      <c r="AB7" s="753"/>
      <c r="AC7" s="753"/>
      <c r="AD7" s="753"/>
      <c r="AE7" s="754"/>
      <c r="AF7" s="755">
        <v>266</v>
      </c>
      <c r="AG7" s="756"/>
      <c r="AH7" s="756"/>
      <c r="AI7" s="756"/>
      <c r="AJ7" s="757"/>
      <c r="AK7" s="758">
        <v>400</v>
      </c>
      <c r="AL7" s="759"/>
      <c r="AM7" s="759"/>
      <c r="AN7" s="759"/>
      <c r="AO7" s="759"/>
      <c r="AP7" s="759">
        <v>3576</v>
      </c>
      <c r="AQ7" s="759"/>
      <c r="AR7" s="759"/>
      <c r="AS7" s="759"/>
      <c r="AT7" s="759"/>
      <c r="AU7" s="760" t="s">
        <v>553</v>
      </c>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c r="BT7" s="747"/>
      <c r="BU7" s="747"/>
      <c r="BV7" s="747"/>
      <c r="BW7" s="747"/>
      <c r="BX7" s="747"/>
      <c r="BY7" s="747"/>
      <c r="BZ7" s="747"/>
      <c r="CA7" s="747"/>
      <c r="CB7" s="747"/>
      <c r="CC7" s="747"/>
      <c r="CD7" s="747"/>
      <c r="CE7" s="747"/>
      <c r="CF7" s="747"/>
      <c r="CG7" s="762"/>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377</v>
      </c>
      <c r="B23" s="789" t="s">
        <v>378</v>
      </c>
      <c r="C23" s="790"/>
      <c r="D23" s="790"/>
      <c r="E23" s="790"/>
      <c r="F23" s="790"/>
      <c r="G23" s="790"/>
      <c r="H23" s="790"/>
      <c r="I23" s="790"/>
      <c r="J23" s="790"/>
      <c r="K23" s="790"/>
      <c r="L23" s="790"/>
      <c r="M23" s="790"/>
      <c r="N23" s="790"/>
      <c r="O23" s="790"/>
      <c r="P23" s="791"/>
      <c r="Q23" s="792">
        <v>5613</v>
      </c>
      <c r="R23" s="793"/>
      <c r="S23" s="793"/>
      <c r="T23" s="793"/>
      <c r="U23" s="793"/>
      <c r="V23" s="793">
        <v>5276</v>
      </c>
      <c r="W23" s="793"/>
      <c r="X23" s="793"/>
      <c r="Y23" s="793"/>
      <c r="Z23" s="793"/>
      <c r="AA23" s="793">
        <v>337</v>
      </c>
      <c r="AB23" s="793"/>
      <c r="AC23" s="793"/>
      <c r="AD23" s="793"/>
      <c r="AE23" s="794"/>
      <c r="AF23" s="795">
        <v>266</v>
      </c>
      <c r="AG23" s="793"/>
      <c r="AH23" s="793"/>
      <c r="AI23" s="793"/>
      <c r="AJ23" s="796"/>
      <c r="AK23" s="797"/>
      <c r="AL23" s="798"/>
      <c r="AM23" s="798"/>
      <c r="AN23" s="798"/>
      <c r="AO23" s="798"/>
      <c r="AP23" s="793">
        <v>3576</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358</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365</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389</v>
      </c>
      <c r="C28" s="750"/>
      <c r="D28" s="750"/>
      <c r="E28" s="750"/>
      <c r="F28" s="750"/>
      <c r="G28" s="750"/>
      <c r="H28" s="750"/>
      <c r="I28" s="750"/>
      <c r="J28" s="750"/>
      <c r="K28" s="750"/>
      <c r="L28" s="750"/>
      <c r="M28" s="750"/>
      <c r="N28" s="750"/>
      <c r="O28" s="750"/>
      <c r="P28" s="751"/>
      <c r="Q28" s="822">
        <v>994</v>
      </c>
      <c r="R28" s="823"/>
      <c r="S28" s="823"/>
      <c r="T28" s="823"/>
      <c r="U28" s="823"/>
      <c r="V28" s="823">
        <v>977</v>
      </c>
      <c r="W28" s="823"/>
      <c r="X28" s="823"/>
      <c r="Y28" s="823"/>
      <c r="Z28" s="823"/>
      <c r="AA28" s="823">
        <v>17</v>
      </c>
      <c r="AB28" s="823"/>
      <c r="AC28" s="823"/>
      <c r="AD28" s="823"/>
      <c r="AE28" s="824"/>
      <c r="AF28" s="825">
        <v>17</v>
      </c>
      <c r="AG28" s="823"/>
      <c r="AH28" s="823"/>
      <c r="AI28" s="823"/>
      <c r="AJ28" s="826"/>
      <c r="AK28" s="827">
        <v>62</v>
      </c>
      <c r="AL28" s="828"/>
      <c r="AM28" s="828"/>
      <c r="AN28" s="828"/>
      <c r="AO28" s="828"/>
      <c r="AP28" s="828" t="s">
        <v>487</v>
      </c>
      <c r="AQ28" s="828"/>
      <c r="AR28" s="828"/>
      <c r="AS28" s="828"/>
      <c r="AT28" s="828"/>
      <c r="AU28" s="828" t="s">
        <v>487</v>
      </c>
      <c r="AV28" s="828"/>
      <c r="AW28" s="828"/>
      <c r="AX28" s="828"/>
      <c r="AY28" s="828"/>
      <c r="AZ28" s="829" t="s">
        <v>487</v>
      </c>
      <c r="BA28" s="829"/>
      <c r="BB28" s="829"/>
      <c r="BC28" s="829"/>
      <c r="BD28" s="829"/>
      <c r="BE28" s="820" t="s">
        <v>554</v>
      </c>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390</v>
      </c>
      <c r="C29" s="781"/>
      <c r="D29" s="781"/>
      <c r="E29" s="781"/>
      <c r="F29" s="781"/>
      <c r="G29" s="781"/>
      <c r="H29" s="781"/>
      <c r="I29" s="781"/>
      <c r="J29" s="781"/>
      <c r="K29" s="781"/>
      <c r="L29" s="781"/>
      <c r="M29" s="781"/>
      <c r="N29" s="781"/>
      <c r="O29" s="781"/>
      <c r="P29" s="782"/>
      <c r="Q29" s="783">
        <v>185</v>
      </c>
      <c r="R29" s="784"/>
      <c r="S29" s="784"/>
      <c r="T29" s="784"/>
      <c r="U29" s="784"/>
      <c r="V29" s="784">
        <v>181</v>
      </c>
      <c r="W29" s="784"/>
      <c r="X29" s="784"/>
      <c r="Y29" s="784"/>
      <c r="Z29" s="784"/>
      <c r="AA29" s="784">
        <v>3</v>
      </c>
      <c r="AB29" s="784"/>
      <c r="AC29" s="784"/>
      <c r="AD29" s="784"/>
      <c r="AE29" s="785"/>
      <c r="AF29" s="786">
        <v>3</v>
      </c>
      <c r="AG29" s="787"/>
      <c r="AH29" s="787"/>
      <c r="AI29" s="787"/>
      <c r="AJ29" s="788"/>
      <c r="AK29" s="834">
        <v>41</v>
      </c>
      <c r="AL29" s="830"/>
      <c r="AM29" s="830"/>
      <c r="AN29" s="830"/>
      <c r="AO29" s="830"/>
      <c r="AP29" s="830" t="s">
        <v>487</v>
      </c>
      <c r="AQ29" s="830"/>
      <c r="AR29" s="830"/>
      <c r="AS29" s="830"/>
      <c r="AT29" s="830"/>
      <c r="AU29" s="830" t="s">
        <v>487</v>
      </c>
      <c r="AV29" s="830"/>
      <c r="AW29" s="830"/>
      <c r="AX29" s="830"/>
      <c r="AY29" s="830"/>
      <c r="AZ29" s="831" t="s">
        <v>487</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391</v>
      </c>
      <c r="C30" s="781"/>
      <c r="D30" s="781"/>
      <c r="E30" s="781"/>
      <c r="F30" s="781"/>
      <c r="G30" s="781"/>
      <c r="H30" s="781"/>
      <c r="I30" s="781"/>
      <c r="J30" s="781"/>
      <c r="K30" s="781"/>
      <c r="L30" s="781"/>
      <c r="M30" s="781"/>
      <c r="N30" s="781"/>
      <c r="O30" s="781"/>
      <c r="P30" s="782"/>
      <c r="Q30" s="783">
        <v>963</v>
      </c>
      <c r="R30" s="784"/>
      <c r="S30" s="784"/>
      <c r="T30" s="784"/>
      <c r="U30" s="784"/>
      <c r="V30" s="784">
        <v>936</v>
      </c>
      <c r="W30" s="784"/>
      <c r="X30" s="784"/>
      <c r="Y30" s="784"/>
      <c r="Z30" s="784"/>
      <c r="AA30" s="784">
        <v>27</v>
      </c>
      <c r="AB30" s="784"/>
      <c r="AC30" s="784"/>
      <c r="AD30" s="784"/>
      <c r="AE30" s="785"/>
      <c r="AF30" s="786">
        <v>27</v>
      </c>
      <c r="AG30" s="787"/>
      <c r="AH30" s="787"/>
      <c r="AI30" s="787"/>
      <c r="AJ30" s="788"/>
      <c r="AK30" s="834">
        <v>154</v>
      </c>
      <c r="AL30" s="830"/>
      <c r="AM30" s="830"/>
      <c r="AN30" s="830"/>
      <c r="AO30" s="830"/>
      <c r="AP30" s="830" t="s">
        <v>487</v>
      </c>
      <c r="AQ30" s="830"/>
      <c r="AR30" s="830"/>
      <c r="AS30" s="830"/>
      <c r="AT30" s="830"/>
      <c r="AU30" s="830" t="s">
        <v>487</v>
      </c>
      <c r="AV30" s="830"/>
      <c r="AW30" s="830"/>
      <c r="AX30" s="830"/>
      <c r="AY30" s="830"/>
      <c r="AZ30" s="831" t="s">
        <v>487</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392</v>
      </c>
      <c r="C31" s="781"/>
      <c r="D31" s="781"/>
      <c r="E31" s="781"/>
      <c r="F31" s="781"/>
      <c r="G31" s="781"/>
      <c r="H31" s="781"/>
      <c r="I31" s="781"/>
      <c r="J31" s="781"/>
      <c r="K31" s="781"/>
      <c r="L31" s="781"/>
      <c r="M31" s="781"/>
      <c r="N31" s="781"/>
      <c r="O31" s="781"/>
      <c r="P31" s="782"/>
      <c r="Q31" s="783">
        <v>253</v>
      </c>
      <c r="R31" s="784"/>
      <c r="S31" s="784"/>
      <c r="T31" s="784"/>
      <c r="U31" s="784"/>
      <c r="V31" s="784">
        <v>263</v>
      </c>
      <c r="W31" s="784"/>
      <c r="X31" s="784"/>
      <c r="Y31" s="784"/>
      <c r="Z31" s="784"/>
      <c r="AA31" s="784">
        <v>-11</v>
      </c>
      <c r="AB31" s="784"/>
      <c r="AC31" s="784"/>
      <c r="AD31" s="784"/>
      <c r="AE31" s="785"/>
      <c r="AF31" s="786">
        <v>417</v>
      </c>
      <c r="AG31" s="787"/>
      <c r="AH31" s="787"/>
      <c r="AI31" s="787"/>
      <c r="AJ31" s="788"/>
      <c r="AK31" s="834">
        <v>35</v>
      </c>
      <c r="AL31" s="830"/>
      <c r="AM31" s="830"/>
      <c r="AN31" s="830"/>
      <c r="AO31" s="830"/>
      <c r="AP31" s="830">
        <v>915</v>
      </c>
      <c r="AQ31" s="830"/>
      <c r="AR31" s="830"/>
      <c r="AS31" s="830"/>
      <c r="AT31" s="830"/>
      <c r="AU31" s="830">
        <v>392</v>
      </c>
      <c r="AV31" s="830"/>
      <c r="AW31" s="830"/>
      <c r="AX31" s="830"/>
      <c r="AY31" s="830"/>
      <c r="AZ31" s="831" t="s">
        <v>487</v>
      </c>
      <c r="BA31" s="831"/>
      <c r="BB31" s="831"/>
      <c r="BC31" s="831"/>
      <c r="BD31" s="831"/>
      <c r="BE31" s="832" t="s">
        <v>393</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394</v>
      </c>
      <c r="C32" s="781"/>
      <c r="D32" s="781"/>
      <c r="E32" s="781"/>
      <c r="F32" s="781"/>
      <c r="G32" s="781"/>
      <c r="H32" s="781"/>
      <c r="I32" s="781"/>
      <c r="J32" s="781"/>
      <c r="K32" s="781"/>
      <c r="L32" s="781"/>
      <c r="M32" s="781"/>
      <c r="N32" s="781"/>
      <c r="O32" s="781"/>
      <c r="P32" s="782"/>
      <c r="Q32" s="783">
        <v>443</v>
      </c>
      <c r="R32" s="784"/>
      <c r="S32" s="784"/>
      <c r="T32" s="784"/>
      <c r="U32" s="784"/>
      <c r="V32" s="784">
        <v>444</v>
      </c>
      <c r="W32" s="784"/>
      <c r="X32" s="784"/>
      <c r="Y32" s="784"/>
      <c r="Z32" s="784"/>
      <c r="AA32" s="784">
        <v>-1</v>
      </c>
      <c r="AB32" s="784"/>
      <c r="AC32" s="784"/>
      <c r="AD32" s="784"/>
      <c r="AE32" s="785"/>
      <c r="AF32" s="786">
        <v>26</v>
      </c>
      <c r="AG32" s="787"/>
      <c r="AH32" s="787"/>
      <c r="AI32" s="787"/>
      <c r="AJ32" s="788"/>
      <c r="AK32" s="834">
        <v>391</v>
      </c>
      <c r="AL32" s="830"/>
      <c r="AM32" s="830"/>
      <c r="AN32" s="830"/>
      <c r="AO32" s="830"/>
      <c r="AP32" s="830">
        <v>2695</v>
      </c>
      <c r="AQ32" s="830"/>
      <c r="AR32" s="830"/>
      <c r="AS32" s="830"/>
      <c r="AT32" s="830"/>
      <c r="AU32" s="830">
        <v>2210</v>
      </c>
      <c r="AV32" s="830"/>
      <c r="AW32" s="830"/>
      <c r="AX32" s="830"/>
      <c r="AY32" s="830"/>
      <c r="AZ32" s="831" t="s">
        <v>487</v>
      </c>
      <c r="BA32" s="831"/>
      <c r="BB32" s="831"/>
      <c r="BC32" s="831"/>
      <c r="BD32" s="831"/>
      <c r="BE32" s="832" t="s">
        <v>393</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395</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377</v>
      </c>
      <c r="B63" s="789" t="s">
        <v>396</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490</v>
      </c>
      <c r="AG63" s="844"/>
      <c r="AH63" s="844"/>
      <c r="AI63" s="844"/>
      <c r="AJ63" s="845"/>
      <c r="AK63" s="846"/>
      <c r="AL63" s="841"/>
      <c r="AM63" s="841"/>
      <c r="AN63" s="841"/>
      <c r="AO63" s="841"/>
      <c r="AP63" s="844">
        <v>3610</v>
      </c>
      <c r="AQ63" s="844"/>
      <c r="AR63" s="844"/>
      <c r="AS63" s="844"/>
      <c r="AT63" s="844"/>
      <c r="AU63" s="844">
        <v>2602</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398</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4" t="s">
        <v>384</v>
      </c>
      <c r="AG66" s="815"/>
      <c r="AH66" s="815"/>
      <c r="AI66" s="815"/>
      <c r="AJ66" s="855"/>
      <c r="AK66" s="733" t="s">
        <v>385</v>
      </c>
      <c r="AL66" s="728"/>
      <c r="AM66" s="728"/>
      <c r="AN66" s="728"/>
      <c r="AO66" s="729"/>
      <c r="AP66" s="733" t="s">
        <v>386</v>
      </c>
      <c r="AQ66" s="734"/>
      <c r="AR66" s="734"/>
      <c r="AS66" s="734"/>
      <c r="AT66" s="735"/>
      <c r="AU66" s="733" t="s">
        <v>399</v>
      </c>
      <c r="AV66" s="734"/>
      <c r="AW66" s="734"/>
      <c r="AX66" s="734"/>
      <c r="AY66" s="735"/>
      <c r="AZ66" s="733" t="s">
        <v>365</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546</v>
      </c>
      <c r="C68" s="870"/>
      <c r="D68" s="870"/>
      <c r="E68" s="870"/>
      <c r="F68" s="870"/>
      <c r="G68" s="870"/>
      <c r="H68" s="870"/>
      <c r="I68" s="870"/>
      <c r="J68" s="870"/>
      <c r="K68" s="870"/>
      <c r="L68" s="870"/>
      <c r="M68" s="870"/>
      <c r="N68" s="870"/>
      <c r="O68" s="870"/>
      <c r="P68" s="871"/>
      <c r="Q68" s="872">
        <v>3372</v>
      </c>
      <c r="R68" s="866"/>
      <c r="S68" s="866"/>
      <c r="T68" s="866"/>
      <c r="U68" s="866"/>
      <c r="V68" s="866">
        <v>3240</v>
      </c>
      <c r="W68" s="866"/>
      <c r="X68" s="866"/>
      <c r="Y68" s="866"/>
      <c r="Z68" s="866"/>
      <c r="AA68" s="866">
        <v>132</v>
      </c>
      <c r="AB68" s="866"/>
      <c r="AC68" s="866"/>
      <c r="AD68" s="866"/>
      <c r="AE68" s="866"/>
      <c r="AF68" s="866">
        <v>132</v>
      </c>
      <c r="AG68" s="866"/>
      <c r="AH68" s="866"/>
      <c r="AI68" s="866"/>
      <c r="AJ68" s="866"/>
      <c r="AK68" s="866">
        <v>29815</v>
      </c>
      <c r="AL68" s="866"/>
      <c r="AM68" s="866"/>
      <c r="AN68" s="866"/>
      <c r="AO68" s="866"/>
      <c r="AP68" s="866">
        <v>2665</v>
      </c>
      <c r="AQ68" s="866"/>
      <c r="AR68" s="866"/>
      <c r="AS68" s="866"/>
      <c r="AT68" s="866"/>
      <c r="AU68" s="866">
        <v>131</v>
      </c>
      <c r="AV68" s="866"/>
      <c r="AW68" s="866"/>
      <c r="AX68" s="866"/>
      <c r="AY68" s="866"/>
      <c r="AZ68" s="867" t="s">
        <v>556</v>
      </c>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548</v>
      </c>
      <c r="C69" s="874"/>
      <c r="D69" s="874"/>
      <c r="E69" s="874"/>
      <c r="F69" s="874"/>
      <c r="G69" s="874"/>
      <c r="H69" s="874"/>
      <c r="I69" s="874"/>
      <c r="J69" s="874"/>
      <c r="K69" s="874"/>
      <c r="L69" s="874"/>
      <c r="M69" s="874"/>
      <c r="N69" s="874"/>
      <c r="O69" s="874"/>
      <c r="P69" s="875"/>
      <c r="Q69" s="876">
        <v>63</v>
      </c>
      <c r="R69" s="830"/>
      <c r="S69" s="830"/>
      <c r="T69" s="830"/>
      <c r="U69" s="830"/>
      <c r="V69" s="830">
        <v>57</v>
      </c>
      <c r="W69" s="830"/>
      <c r="X69" s="830"/>
      <c r="Y69" s="830"/>
      <c r="Z69" s="830"/>
      <c r="AA69" s="830">
        <v>6</v>
      </c>
      <c r="AB69" s="830"/>
      <c r="AC69" s="830"/>
      <c r="AD69" s="830"/>
      <c r="AE69" s="830"/>
      <c r="AF69" s="830">
        <v>6</v>
      </c>
      <c r="AG69" s="830"/>
      <c r="AH69" s="830"/>
      <c r="AI69" s="830"/>
      <c r="AJ69" s="830"/>
      <c r="AK69" s="830" t="s">
        <v>487</v>
      </c>
      <c r="AL69" s="830"/>
      <c r="AM69" s="830"/>
      <c r="AN69" s="830"/>
      <c r="AO69" s="830"/>
      <c r="AP69" s="830" t="s">
        <v>487</v>
      </c>
      <c r="AQ69" s="830"/>
      <c r="AR69" s="830"/>
      <c r="AS69" s="830"/>
      <c r="AT69" s="830"/>
      <c r="AU69" s="830" t="s">
        <v>487</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549</v>
      </c>
      <c r="C70" s="874"/>
      <c r="D70" s="874"/>
      <c r="E70" s="874"/>
      <c r="F70" s="874"/>
      <c r="G70" s="874"/>
      <c r="H70" s="874"/>
      <c r="I70" s="874"/>
      <c r="J70" s="874"/>
      <c r="K70" s="874"/>
      <c r="L70" s="874"/>
      <c r="M70" s="874"/>
      <c r="N70" s="874"/>
      <c r="O70" s="874"/>
      <c r="P70" s="875"/>
      <c r="Q70" s="876">
        <v>5949</v>
      </c>
      <c r="R70" s="830"/>
      <c r="S70" s="830"/>
      <c r="T70" s="830"/>
      <c r="U70" s="830"/>
      <c r="V70" s="830">
        <v>4240</v>
      </c>
      <c r="W70" s="830"/>
      <c r="X70" s="830"/>
      <c r="Y70" s="830"/>
      <c r="Z70" s="830"/>
      <c r="AA70" s="830">
        <v>1709</v>
      </c>
      <c r="AB70" s="830"/>
      <c r="AC70" s="830"/>
      <c r="AD70" s="830"/>
      <c r="AE70" s="830"/>
      <c r="AF70" s="830">
        <v>1709</v>
      </c>
      <c r="AG70" s="830"/>
      <c r="AH70" s="830"/>
      <c r="AI70" s="830"/>
      <c r="AJ70" s="830"/>
      <c r="AK70" s="830" t="s">
        <v>487</v>
      </c>
      <c r="AL70" s="830"/>
      <c r="AM70" s="830"/>
      <c r="AN70" s="830"/>
      <c r="AO70" s="830"/>
      <c r="AP70" s="830" t="s">
        <v>487</v>
      </c>
      <c r="AQ70" s="830"/>
      <c r="AR70" s="830"/>
      <c r="AS70" s="830"/>
      <c r="AT70" s="830"/>
      <c r="AU70" s="830" t="s">
        <v>487</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547</v>
      </c>
      <c r="C71" s="874"/>
      <c r="D71" s="874"/>
      <c r="E71" s="874"/>
      <c r="F71" s="874"/>
      <c r="G71" s="874"/>
      <c r="H71" s="874"/>
      <c r="I71" s="874"/>
      <c r="J71" s="874"/>
      <c r="K71" s="874"/>
      <c r="L71" s="874"/>
      <c r="M71" s="874"/>
      <c r="N71" s="874"/>
      <c r="O71" s="874"/>
      <c r="P71" s="875"/>
      <c r="Q71" s="876">
        <v>2752</v>
      </c>
      <c r="R71" s="830"/>
      <c r="S71" s="830"/>
      <c r="T71" s="830"/>
      <c r="U71" s="830"/>
      <c r="V71" s="830">
        <v>2613</v>
      </c>
      <c r="W71" s="830"/>
      <c r="X71" s="830"/>
      <c r="Y71" s="830"/>
      <c r="Z71" s="830"/>
      <c r="AA71" s="830">
        <v>139</v>
      </c>
      <c r="AB71" s="830"/>
      <c r="AC71" s="830"/>
      <c r="AD71" s="830"/>
      <c r="AE71" s="830"/>
      <c r="AF71" s="830">
        <v>81</v>
      </c>
      <c r="AG71" s="830"/>
      <c r="AH71" s="830"/>
      <c r="AI71" s="830"/>
      <c r="AJ71" s="830"/>
      <c r="AK71" s="830" t="s">
        <v>487</v>
      </c>
      <c r="AL71" s="830"/>
      <c r="AM71" s="830"/>
      <c r="AN71" s="830"/>
      <c r="AO71" s="830"/>
      <c r="AP71" s="830">
        <v>756</v>
      </c>
      <c r="AQ71" s="830"/>
      <c r="AR71" s="830"/>
      <c r="AS71" s="830"/>
      <c r="AT71" s="830"/>
      <c r="AU71" s="830">
        <v>48</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550</v>
      </c>
      <c r="C72" s="874"/>
      <c r="D72" s="874"/>
      <c r="E72" s="874"/>
      <c r="F72" s="874"/>
      <c r="G72" s="874"/>
      <c r="H72" s="874"/>
      <c r="I72" s="874"/>
      <c r="J72" s="874"/>
      <c r="K72" s="874"/>
      <c r="L72" s="874"/>
      <c r="M72" s="874"/>
      <c r="N72" s="874"/>
      <c r="O72" s="874"/>
      <c r="P72" s="875"/>
      <c r="Q72" s="876">
        <v>264</v>
      </c>
      <c r="R72" s="830"/>
      <c r="S72" s="830"/>
      <c r="T72" s="830"/>
      <c r="U72" s="830"/>
      <c r="V72" s="830">
        <v>227</v>
      </c>
      <c r="W72" s="830"/>
      <c r="X72" s="830"/>
      <c r="Y72" s="830"/>
      <c r="Z72" s="830"/>
      <c r="AA72" s="830">
        <v>37</v>
      </c>
      <c r="AB72" s="830"/>
      <c r="AC72" s="830"/>
      <c r="AD72" s="830"/>
      <c r="AE72" s="830"/>
      <c r="AF72" s="830">
        <v>37</v>
      </c>
      <c r="AG72" s="830"/>
      <c r="AH72" s="830"/>
      <c r="AI72" s="830"/>
      <c r="AJ72" s="830"/>
      <c r="AK72" s="830" t="s">
        <v>487</v>
      </c>
      <c r="AL72" s="830"/>
      <c r="AM72" s="830"/>
      <c r="AN72" s="830"/>
      <c r="AO72" s="830"/>
      <c r="AP72" s="830" t="s">
        <v>487</v>
      </c>
      <c r="AQ72" s="830"/>
      <c r="AR72" s="830"/>
      <c r="AS72" s="830"/>
      <c r="AT72" s="830"/>
      <c r="AU72" s="830" t="s">
        <v>487</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551</v>
      </c>
      <c r="C73" s="874"/>
      <c r="D73" s="874"/>
      <c r="E73" s="874"/>
      <c r="F73" s="874"/>
      <c r="G73" s="874"/>
      <c r="H73" s="874"/>
      <c r="I73" s="874"/>
      <c r="J73" s="874"/>
      <c r="K73" s="874"/>
      <c r="L73" s="874"/>
      <c r="M73" s="874"/>
      <c r="N73" s="874"/>
      <c r="O73" s="874"/>
      <c r="P73" s="875"/>
      <c r="Q73" s="876">
        <v>295194</v>
      </c>
      <c r="R73" s="830"/>
      <c r="S73" s="830"/>
      <c r="T73" s="830"/>
      <c r="U73" s="830"/>
      <c r="V73" s="830">
        <v>282398</v>
      </c>
      <c r="W73" s="830"/>
      <c r="X73" s="830"/>
      <c r="Y73" s="830"/>
      <c r="Z73" s="830"/>
      <c r="AA73" s="830">
        <v>12796</v>
      </c>
      <c r="AB73" s="830"/>
      <c r="AC73" s="830"/>
      <c r="AD73" s="830"/>
      <c r="AE73" s="830"/>
      <c r="AF73" s="830">
        <v>12796</v>
      </c>
      <c r="AG73" s="830"/>
      <c r="AH73" s="830"/>
      <c r="AI73" s="830"/>
      <c r="AJ73" s="830"/>
      <c r="AK73" s="830" t="s">
        <v>487</v>
      </c>
      <c r="AL73" s="830"/>
      <c r="AM73" s="830"/>
      <c r="AN73" s="830"/>
      <c r="AO73" s="830"/>
      <c r="AP73" s="830" t="s">
        <v>487</v>
      </c>
      <c r="AQ73" s="830"/>
      <c r="AR73" s="830"/>
      <c r="AS73" s="830"/>
      <c r="AT73" s="830"/>
      <c r="AU73" s="830" t="s">
        <v>487</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552</v>
      </c>
      <c r="C74" s="874"/>
      <c r="D74" s="874"/>
      <c r="E74" s="874"/>
      <c r="F74" s="874"/>
      <c r="G74" s="874"/>
      <c r="H74" s="874"/>
      <c r="I74" s="874"/>
      <c r="J74" s="874"/>
      <c r="K74" s="874"/>
      <c r="L74" s="874"/>
      <c r="M74" s="874"/>
      <c r="N74" s="874"/>
      <c r="O74" s="874"/>
      <c r="P74" s="875"/>
      <c r="Q74" s="876">
        <v>42</v>
      </c>
      <c r="R74" s="830"/>
      <c r="S74" s="830"/>
      <c r="T74" s="830"/>
      <c r="U74" s="830"/>
      <c r="V74" s="830">
        <v>35</v>
      </c>
      <c r="W74" s="830"/>
      <c r="X74" s="830"/>
      <c r="Y74" s="830"/>
      <c r="Z74" s="830"/>
      <c r="AA74" s="830">
        <v>7</v>
      </c>
      <c r="AB74" s="830"/>
      <c r="AC74" s="830"/>
      <c r="AD74" s="830"/>
      <c r="AE74" s="830"/>
      <c r="AF74" s="830">
        <v>7</v>
      </c>
      <c r="AG74" s="830"/>
      <c r="AH74" s="830"/>
      <c r="AI74" s="830"/>
      <c r="AJ74" s="830"/>
      <c r="AK74" s="830" t="s">
        <v>487</v>
      </c>
      <c r="AL74" s="830"/>
      <c r="AM74" s="830"/>
      <c r="AN74" s="830"/>
      <c r="AO74" s="830"/>
      <c r="AP74" s="830" t="s">
        <v>487</v>
      </c>
      <c r="AQ74" s="830"/>
      <c r="AR74" s="830"/>
      <c r="AS74" s="830"/>
      <c r="AT74" s="830"/>
      <c r="AU74" s="830" t="s">
        <v>487</v>
      </c>
      <c r="AV74" s="830"/>
      <c r="AW74" s="830"/>
      <c r="AX74" s="830"/>
      <c r="AY74" s="830"/>
      <c r="AZ74" s="832" t="s">
        <v>555</v>
      </c>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377</v>
      </c>
      <c r="B88" s="789" t="s">
        <v>400</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14768</v>
      </c>
      <c r="AG88" s="844"/>
      <c r="AH88" s="844"/>
      <c r="AI88" s="844"/>
      <c r="AJ88" s="844"/>
      <c r="AK88" s="841"/>
      <c r="AL88" s="841"/>
      <c r="AM88" s="841"/>
      <c r="AN88" s="841"/>
      <c r="AO88" s="841"/>
      <c r="AP88" s="844">
        <v>3421</v>
      </c>
      <c r="AQ88" s="844"/>
      <c r="AR88" s="844"/>
      <c r="AS88" s="844"/>
      <c r="AT88" s="844"/>
      <c r="AU88" s="844">
        <v>179</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401</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402</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403</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406</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407</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408</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409</v>
      </c>
      <c r="AB109" s="893"/>
      <c r="AC109" s="893"/>
      <c r="AD109" s="893"/>
      <c r="AE109" s="894"/>
      <c r="AF109" s="892" t="s">
        <v>410</v>
      </c>
      <c r="AG109" s="893"/>
      <c r="AH109" s="893"/>
      <c r="AI109" s="893"/>
      <c r="AJ109" s="894"/>
      <c r="AK109" s="892" t="s">
        <v>295</v>
      </c>
      <c r="AL109" s="893"/>
      <c r="AM109" s="893"/>
      <c r="AN109" s="893"/>
      <c r="AO109" s="894"/>
      <c r="AP109" s="892" t="s">
        <v>411</v>
      </c>
      <c r="AQ109" s="893"/>
      <c r="AR109" s="893"/>
      <c r="AS109" s="893"/>
      <c r="AT109" s="895"/>
      <c r="AU109" s="912" t="s">
        <v>408</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409</v>
      </c>
      <c r="BR109" s="893"/>
      <c r="BS109" s="893"/>
      <c r="BT109" s="893"/>
      <c r="BU109" s="894"/>
      <c r="BV109" s="892" t="s">
        <v>410</v>
      </c>
      <c r="BW109" s="893"/>
      <c r="BX109" s="893"/>
      <c r="BY109" s="893"/>
      <c r="BZ109" s="894"/>
      <c r="CA109" s="892" t="s">
        <v>295</v>
      </c>
      <c r="CB109" s="893"/>
      <c r="CC109" s="893"/>
      <c r="CD109" s="893"/>
      <c r="CE109" s="894"/>
      <c r="CF109" s="913" t="s">
        <v>411</v>
      </c>
      <c r="CG109" s="913"/>
      <c r="CH109" s="913"/>
      <c r="CI109" s="913"/>
      <c r="CJ109" s="913"/>
      <c r="CK109" s="892" t="s">
        <v>412</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409</v>
      </c>
      <c r="DH109" s="893"/>
      <c r="DI109" s="893"/>
      <c r="DJ109" s="893"/>
      <c r="DK109" s="894"/>
      <c r="DL109" s="892" t="s">
        <v>410</v>
      </c>
      <c r="DM109" s="893"/>
      <c r="DN109" s="893"/>
      <c r="DO109" s="893"/>
      <c r="DP109" s="894"/>
      <c r="DQ109" s="892" t="s">
        <v>295</v>
      </c>
      <c r="DR109" s="893"/>
      <c r="DS109" s="893"/>
      <c r="DT109" s="893"/>
      <c r="DU109" s="894"/>
      <c r="DV109" s="892" t="s">
        <v>411</v>
      </c>
      <c r="DW109" s="893"/>
      <c r="DX109" s="893"/>
      <c r="DY109" s="893"/>
      <c r="DZ109" s="895"/>
    </row>
    <row r="110" spans="1:131" s="230" customFormat="1" ht="26.25" customHeight="1" x14ac:dyDescent="0.15">
      <c r="A110" s="896" t="s">
        <v>413</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395540</v>
      </c>
      <c r="AB110" s="900"/>
      <c r="AC110" s="900"/>
      <c r="AD110" s="900"/>
      <c r="AE110" s="901"/>
      <c r="AF110" s="902">
        <v>396521</v>
      </c>
      <c r="AG110" s="900"/>
      <c r="AH110" s="900"/>
      <c r="AI110" s="900"/>
      <c r="AJ110" s="901"/>
      <c r="AK110" s="902">
        <v>429922</v>
      </c>
      <c r="AL110" s="900"/>
      <c r="AM110" s="900"/>
      <c r="AN110" s="900"/>
      <c r="AO110" s="901"/>
      <c r="AP110" s="903">
        <v>14.1</v>
      </c>
      <c r="AQ110" s="904"/>
      <c r="AR110" s="904"/>
      <c r="AS110" s="904"/>
      <c r="AT110" s="905"/>
      <c r="AU110" s="906" t="s">
        <v>69</v>
      </c>
      <c r="AV110" s="907"/>
      <c r="AW110" s="907"/>
      <c r="AX110" s="907"/>
      <c r="AY110" s="907"/>
      <c r="AZ110" s="929" t="s">
        <v>414</v>
      </c>
      <c r="BA110" s="897"/>
      <c r="BB110" s="897"/>
      <c r="BC110" s="897"/>
      <c r="BD110" s="897"/>
      <c r="BE110" s="897"/>
      <c r="BF110" s="897"/>
      <c r="BG110" s="897"/>
      <c r="BH110" s="897"/>
      <c r="BI110" s="897"/>
      <c r="BJ110" s="897"/>
      <c r="BK110" s="897"/>
      <c r="BL110" s="897"/>
      <c r="BM110" s="897"/>
      <c r="BN110" s="897"/>
      <c r="BO110" s="897"/>
      <c r="BP110" s="898"/>
      <c r="BQ110" s="930">
        <v>4001623</v>
      </c>
      <c r="BR110" s="931"/>
      <c r="BS110" s="931"/>
      <c r="BT110" s="931"/>
      <c r="BU110" s="931"/>
      <c r="BV110" s="931">
        <v>3839138</v>
      </c>
      <c r="BW110" s="931"/>
      <c r="BX110" s="931"/>
      <c r="BY110" s="931"/>
      <c r="BZ110" s="931"/>
      <c r="CA110" s="931">
        <v>3576412</v>
      </c>
      <c r="CB110" s="931"/>
      <c r="CC110" s="931"/>
      <c r="CD110" s="931"/>
      <c r="CE110" s="931"/>
      <c r="CF110" s="944">
        <v>116.9</v>
      </c>
      <c r="CG110" s="945"/>
      <c r="CH110" s="945"/>
      <c r="CI110" s="945"/>
      <c r="CJ110" s="945"/>
      <c r="CK110" s="946" t="s">
        <v>415</v>
      </c>
      <c r="CL110" s="947"/>
      <c r="CM110" s="929" t="s">
        <v>416</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417</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418</v>
      </c>
      <c r="BA111" s="923"/>
      <c r="BB111" s="923"/>
      <c r="BC111" s="923"/>
      <c r="BD111" s="923"/>
      <c r="BE111" s="923"/>
      <c r="BF111" s="923"/>
      <c r="BG111" s="923"/>
      <c r="BH111" s="923"/>
      <c r="BI111" s="923"/>
      <c r="BJ111" s="923"/>
      <c r="BK111" s="923"/>
      <c r="BL111" s="923"/>
      <c r="BM111" s="923"/>
      <c r="BN111" s="923"/>
      <c r="BO111" s="923"/>
      <c r="BP111" s="924"/>
      <c r="BQ111" s="925" t="s">
        <v>122</v>
      </c>
      <c r="BR111" s="926"/>
      <c r="BS111" s="926"/>
      <c r="BT111" s="926"/>
      <c r="BU111" s="926"/>
      <c r="BV111" s="926" t="s">
        <v>122</v>
      </c>
      <c r="BW111" s="926"/>
      <c r="BX111" s="926"/>
      <c r="BY111" s="926"/>
      <c r="BZ111" s="926"/>
      <c r="CA111" s="926" t="s">
        <v>122</v>
      </c>
      <c r="CB111" s="926"/>
      <c r="CC111" s="926"/>
      <c r="CD111" s="926"/>
      <c r="CE111" s="926"/>
      <c r="CF111" s="920" t="s">
        <v>122</v>
      </c>
      <c r="CG111" s="921"/>
      <c r="CH111" s="921"/>
      <c r="CI111" s="921"/>
      <c r="CJ111" s="921"/>
      <c r="CK111" s="948"/>
      <c r="CL111" s="949"/>
      <c r="CM111" s="922" t="s">
        <v>419</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420</v>
      </c>
      <c r="B112" s="953"/>
      <c r="C112" s="923" t="s">
        <v>421</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422</v>
      </c>
      <c r="BA112" s="923"/>
      <c r="BB112" s="923"/>
      <c r="BC112" s="923"/>
      <c r="BD112" s="923"/>
      <c r="BE112" s="923"/>
      <c r="BF112" s="923"/>
      <c r="BG112" s="923"/>
      <c r="BH112" s="923"/>
      <c r="BI112" s="923"/>
      <c r="BJ112" s="923"/>
      <c r="BK112" s="923"/>
      <c r="BL112" s="923"/>
      <c r="BM112" s="923"/>
      <c r="BN112" s="923"/>
      <c r="BO112" s="923"/>
      <c r="BP112" s="924"/>
      <c r="BQ112" s="925">
        <v>2860622</v>
      </c>
      <c r="BR112" s="926"/>
      <c r="BS112" s="926"/>
      <c r="BT112" s="926"/>
      <c r="BU112" s="926"/>
      <c r="BV112" s="926">
        <v>2678564</v>
      </c>
      <c r="BW112" s="926"/>
      <c r="BX112" s="926"/>
      <c r="BY112" s="926"/>
      <c r="BZ112" s="926"/>
      <c r="CA112" s="926">
        <v>2601956</v>
      </c>
      <c r="CB112" s="926"/>
      <c r="CC112" s="926"/>
      <c r="CD112" s="926"/>
      <c r="CE112" s="926"/>
      <c r="CF112" s="920">
        <v>85.1</v>
      </c>
      <c r="CG112" s="921"/>
      <c r="CH112" s="921"/>
      <c r="CI112" s="921"/>
      <c r="CJ112" s="921"/>
      <c r="CK112" s="948"/>
      <c r="CL112" s="949"/>
      <c r="CM112" s="922" t="s">
        <v>423</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424</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315167</v>
      </c>
      <c r="AB113" s="938"/>
      <c r="AC113" s="938"/>
      <c r="AD113" s="938"/>
      <c r="AE113" s="939"/>
      <c r="AF113" s="940">
        <v>333073</v>
      </c>
      <c r="AG113" s="938"/>
      <c r="AH113" s="938"/>
      <c r="AI113" s="938"/>
      <c r="AJ113" s="939"/>
      <c r="AK113" s="940">
        <v>311059</v>
      </c>
      <c r="AL113" s="938"/>
      <c r="AM113" s="938"/>
      <c r="AN113" s="938"/>
      <c r="AO113" s="939"/>
      <c r="AP113" s="941">
        <v>10.199999999999999</v>
      </c>
      <c r="AQ113" s="942"/>
      <c r="AR113" s="942"/>
      <c r="AS113" s="942"/>
      <c r="AT113" s="943"/>
      <c r="AU113" s="908"/>
      <c r="AV113" s="909"/>
      <c r="AW113" s="909"/>
      <c r="AX113" s="909"/>
      <c r="AY113" s="909"/>
      <c r="AZ113" s="922" t="s">
        <v>425</v>
      </c>
      <c r="BA113" s="923"/>
      <c r="BB113" s="923"/>
      <c r="BC113" s="923"/>
      <c r="BD113" s="923"/>
      <c r="BE113" s="923"/>
      <c r="BF113" s="923"/>
      <c r="BG113" s="923"/>
      <c r="BH113" s="923"/>
      <c r="BI113" s="923"/>
      <c r="BJ113" s="923"/>
      <c r="BK113" s="923"/>
      <c r="BL113" s="923"/>
      <c r="BM113" s="923"/>
      <c r="BN113" s="923"/>
      <c r="BO113" s="923"/>
      <c r="BP113" s="924"/>
      <c r="BQ113" s="925">
        <v>190725</v>
      </c>
      <c r="BR113" s="926"/>
      <c r="BS113" s="926"/>
      <c r="BT113" s="926"/>
      <c r="BU113" s="926"/>
      <c r="BV113" s="926">
        <v>186865</v>
      </c>
      <c r="BW113" s="926"/>
      <c r="BX113" s="926"/>
      <c r="BY113" s="926"/>
      <c r="BZ113" s="926"/>
      <c r="CA113" s="926">
        <v>178306</v>
      </c>
      <c r="CB113" s="926"/>
      <c r="CC113" s="926"/>
      <c r="CD113" s="926"/>
      <c r="CE113" s="926"/>
      <c r="CF113" s="920">
        <v>5.8</v>
      </c>
      <c r="CG113" s="921"/>
      <c r="CH113" s="921"/>
      <c r="CI113" s="921"/>
      <c r="CJ113" s="921"/>
      <c r="CK113" s="948"/>
      <c r="CL113" s="949"/>
      <c r="CM113" s="922" t="s">
        <v>426</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427</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25759</v>
      </c>
      <c r="AB114" s="959"/>
      <c r="AC114" s="959"/>
      <c r="AD114" s="959"/>
      <c r="AE114" s="960"/>
      <c r="AF114" s="961">
        <v>30151</v>
      </c>
      <c r="AG114" s="959"/>
      <c r="AH114" s="959"/>
      <c r="AI114" s="959"/>
      <c r="AJ114" s="960"/>
      <c r="AK114" s="961">
        <v>33206</v>
      </c>
      <c r="AL114" s="959"/>
      <c r="AM114" s="959"/>
      <c r="AN114" s="959"/>
      <c r="AO114" s="960"/>
      <c r="AP114" s="962">
        <v>1.1000000000000001</v>
      </c>
      <c r="AQ114" s="963"/>
      <c r="AR114" s="963"/>
      <c r="AS114" s="963"/>
      <c r="AT114" s="964"/>
      <c r="AU114" s="908"/>
      <c r="AV114" s="909"/>
      <c r="AW114" s="909"/>
      <c r="AX114" s="909"/>
      <c r="AY114" s="909"/>
      <c r="AZ114" s="922" t="s">
        <v>428</v>
      </c>
      <c r="BA114" s="923"/>
      <c r="BB114" s="923"/>
      <c r="BC114" s="923"/>
      <c r="BD114" s="923"/>
      <c r="BE114" s="923"/>
      <c r="BF114" s="923"/>
      <c r="BG114" s="923"/>
      <c r="BH114" s="923"/>
      <c r="BI114" s="923"/>
      <c r="BJ114" s="923"/>
      <c r="BK114" s="923"/>
      <c r="BL114" s="923"/>
      <c r="BM114" s="923"/>
      <c r="BN114" s="923"/>
      <c r="BO114" s="923"/>
      <c r="BP114" s="924"/>
      <c r="BQ114" s="925">
        <v>42482</v>
      </c>
      <c r="BR114" s="926"/>
      <c r="BS114" s="926"/>
      <c r="BT114" s="926"/>
      <c r="BU114" s="926"/>
      <c r="BV114" s="926">
        <v>80868</v>
      </c>
      <c r="BW114" s="926"/>
      <c r="BX114" s="926"/>
      <c r="BY114" s="926"/>
      <c r="BZ114" s="926"/>
      <c r="CA114" s="926">
        <v>74927</v>
      </c>
      <c r="CB114" s="926"/>
      <c r="CC114" s="926"/>
      <c r="CD114" s="926"/>
      <c r="CE114" s="926"/>
      <c r="CF114" s="920">
        <v>2.4</v>
      </c>
      <c r="CG114" s="921"/>
      <c r="CH114" s="921"/>
      <c r="CI114" s="921"/>
      <c r="CJ114" s="921"/>
      <c r="CK114" s="948"/>
      <c r="CL114" s="949"/>
      <c r="CM114" s="922" t="s">
        <v>429</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430</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122</v>
      </c>
      <c r="AB115" s="938"/>
      <c r="AC115" s="938"/>
      <c r="AD115" s="938"/>
      <c r="AE115" s="939"/>
      <c r="AF115" s="940" t="s">
        <v>122</v>
      </c>
      <c r="AG115" s="938"/>
      <c r="AH115" s="938"/>
      <c r="AI115" s="938"/>
      <c r="AJ115" s="939"/>
      <c r="AK115" s="940" t="s">
        <v>122</v>
      </c>
      <c r="AL115" s="938"/>
      <c r="AM115" s="938"/>
      <c r="AN115" s="938"/>
      <c r="AO115" s="939"/>
      <c r="AP115" s="941" t="s">
        <v>122</v>
      </c>
      <c r="AQ115" s="942"/>
      <c r="AR115" s="942"/>
      <c r="AS115" s="942"/>
      <c r="AT115" s="943"/>
      <c r="AU115" s="908"/>
      <c r="AV115" s="909"/>
      <c r="AW115" s="909"/>
      <c r="AX115" s="909"/>
      <c r="AY115" s="909"/>
      <c r="AZ115" s="922" t="s">
        <v>431</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432</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433</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434</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435</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178</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436</v>
      </c>
      <c r="Z117" s="894"/>
      <c r="AA117" s="978">
        <v>736466</v>
      </c>
      <c r="AB117" s="979"/>
      <c r="AC117" s="979"/>
      <c r="AD117" s="979"/>
      <c r="AE117" s="980"/>
      <c r="AF117" s="981">
        <v>759745</v>
      </c>
      <c r="AG117" s="979"/>
      <c r="AH117" s="979"/>
      <c r="AI117" s="979"/>
      <c r="AJ117" s="980"/>
      <c r="AK117" s="981">
        <v>774187</v>
      </c>
      <c r="AL117" s="979"/>
      <c r="AM117" s="979"/>
      <c r="AN117" s="979"/>
      <c r="AO117" s="980"/>
      <c r="AP117" s="982"/>
      <c r="AQ117" s="983"/>
      <c r="AR117" s="983"/>
      <c r="AS117" s="983"/>
      <c r="AT117" s="984"/>
      <c r="AU117" s="908"/>
      <c r="AV117" s="909"/>
      <c r="AW117" s="909"/>
      <c r="AX117" s="909"/>
      <c r="AY117" s="909"/>
      <c r="AZ117" s="974" t="s">
        <v>437</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438</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412</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409</v>
      </c>
      <c r="AB118" s="893"/>
      <c r="AC118" s="893"/>
      <c r="AD118" s="893"/>
      <c r="AE118" s="894"/>
      <c r="AF118" s="892" t="s">
        <v>410</v>
      </c>
      <c r="AG118" s="893"/>
      <c r="AH118" s="893"/>
      <c r="AI118" s="893"/>
      <c r="AJ118" s="894"/>
      <c r="AK118" s="892" t="s">
        <v>295</v>
      </c>
      <c r="AL118" s="893"/>
      <c r="AM118" s="893"/>
      <c r="AN118" s="893"/>
      <c r="AO118" s="894"/>
      <c r="AP118" s="970" t="s">
        <v>411</v>
      </c>
      <c r="AQ118" s="971"/>
      <c r="AR118" s="971"/>
      <c r="AS118" s="971"/>
      <c r="AT118" s="972"/>
      <c r="AU118" s="908"/>
      <c r="AV118" s="909"/>
      <c r="AW118" s="909"/>
      <c r="AX118" s="909"/>
      <c r="AY118" s="909"/>
      <c r="AZ118" s="973" t="s">
        <v>439</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440</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415</v>
      </c>
      <c r="B119" s="947"/>
      <c r="C119" s="929" t="s">
        <v>416</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178</v>
      </c>
      <c r="BA119" s="251"/>
      <c r="BB119" s="251"/>
      <c r="BC119" s="251"/>
      <c r="BD119" s="251"/>
      <c r="BE119" s="251"/>
      <c r="BF119" s="251"/>
      <c r="BG119" s="251"/>
      <c r="BH119" s="251"/>
      <c r="BI119" s="251"/>
      <c r="BJ119" s="251"/>
      <c r="BK119" s="251"/>
      <c r="BL119" s="251"/>
      <c r="BM119" s="251"/>
      <c r="BN119" s="251"/>
      <c r="BO119" s="977" t="s">
        <v>441</v>
      </c>
      <c r="BP119" s="1005"/>
      <c r="BQ119" s="999">
        <v>7095452</v>
      </c>
      <c r="BR119" s="1000"/>
      <c r="BS119" s="1000"/>
      <c r="BT119" s="1000"/>
      <c r="BU119" s="1000"/>
      <c r="BV119" s="1000">
        <v>6785435</v>
      </c>
      <c r="BW119" s="1000"/>
      <c r="BX119" s="1000"/>
      <c r="BY119" s="1000"/>
      <c r="BZ119" s="1000"/>
      <c r="CA119" s="1000">
        <v>6431601</v>
      </c>
      <c r="CB119" s="1000"/>
      <c r="CC119" s="1000"/>
      <c r="CD119" s="1000"/>
      <c r="CE119" s="1000"/>
      <c r="CF119" s="1001"/>
      <c r="CG119" s="1002"/>
      <c r="CH119" s="1002"/>
      <c r="CI119" s="1002"/>
      <c r="CJ119" s="1003"/>
      <c r="CK119" s="950"/>
      <c r="CL119" s="951"/>
      <c r="CM119" s="973" t="s">
        <v>442</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15">
      <c r="A120" s="1057"/>
      <c r="B120" s="949"/>
      <c r="C120" s="922" t="s">
        <v>419</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443</v>
      </c>
      <c r="AV120" s="992"/>
      <c r="AW120" s="992"/>
      <c r="AX120" s="992"/>
      <c r="AY120" s="993"/>
      <c r="AZ120" s="929" t="s">
        <v>444</v>
      </c>
      <c r="BA120" s="897"/>
      <c r="BB120" s="897"/>
      <c r="BC120" s="897"/>
      <c r="BD120" s="897"/>
      <c r="BE120" s="897"/>
      <c r="BF120" s="897"/>
      <c r="BG120" s="897"/>
      <c r="BH120" s="897"/>
      <c r="BI120" s="897"/>
      <c r="BJ120" s="897"/>
      <c r="BK120" s="897"/>
      <c r="BL120" s="897"/>
      <c r="BM120" s="897"/>
      <c r="BN120" s="897"/>
      <c r="BO120" s="897"/>
      <c r="BP120" s="898"/>
      <c r="BQ120" s="930">
        <v>4168467</v>
      </c>
      <c r="BR120" s="931"/>
      <c r="BS120" s="931"/>
      <c r="BT120" s="931"/>
      <c r="BU120" s="931"/>
      <c r="BV120" s="931">
        <v>4191936</v>
      </c>
      <c r="BW120" s="931"/>
      <c r="BX120" s="931"/>
      <c r="BY120" s="931"/>
      <c r="BZ120" s="931"/>
      <c r="CA120" s="931">
        <v>4145740</v>
      </c>
      <c r="CB120" s="931"/>
      <c r="CC120" s="931"/>
      <c r="CD120" s="931"/>
      <c r="CE120" s="931"/>
      <c r="CF120" s="944">
        <v>135.5</v>
      </c>
      <c r="CG120" s="945"/>
      <c r="CH120" s="945"/>
      <c r="CI120" s="945"/>
      <c r="CJ120" s="945"/>
      <c r="CK120" s="1006" t="s">
        <v>445</v>
      </c>
      <c r="CL120" s="1007"/>
      <c r="CM120" s="1007"/>
      <c r="CN120" s="1007"/>
      <c r="CO120" s="1008"/>
      <c r="CP120" s="1014" t="s">
        <v>394</v>
      </c>
      <c r="CQ120" s="1015"/>
      <c r="CR120" s="1015"/>
      <c r="CS120" s="1015"/>
      <c r="CT120" s="1015"/>
      <c r="CU120" s="1015"/>
      <c r="CV120" s="1015"/>
      <c r="CW120" s="1015"/>
      <c r="CX120" s="1015"/>
      <c r="CY120" s="1015"/>
      <c r="CZ120" s="1015"/>
      <c r="DA120" s="1015"/>
      <c r="DB120" s="1015"/>
      <c r="DC120" s="1015"/>
      <c r="DD120" s="1015"/>
      <c r="DE120" s="1015"/>
      <c r="DF120" s="1016"/>
      <c r="DG120" s="930">
        <v>2809373</v>
      </c>
      <c r="DH120" s="931"/>
      <c r="DI120" s="931"/>
      <c r="DJ120" s="931"/>
      <c r="DK120" s="931"/>
      <c r="DL120" s="931">
        <v>2461818</v>
      </c>
      <c r="DM120" s="931"/>
      <c r="DN120" s="931"/>
      <c r="DO120" s="931"/>
      <c r="DP120" s="931"/>
      <c r="DQ120" s="931">
        <v>2210218</v>
      </c>
      <c r="DR120" s="931"/>
      <c r="DS120" s="931"/>
      <c r="DT120" s="931"/>
      <c r="DU120" s="931"/>
      <c r="DV120" s="932">
        <v>72.3</v>
      </c>
      <c r="DW120" s="932"/>
      <c r="DX120" s="932"/>
      <c r="DY120" s="932"/>
      <c r="DZ120" s="933"/>
    </row>
    <row r="121" spans="1:130" s="230" customFormat="1" ht="26.25" customHeight="1" x14ac:dyDescent="0.15">
      <c r="A121" s="1057"/>
      <c r="B121" s="949"/>
      <c r="C121" s="974" t="s">
        <v>446</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447</v>
      </c>
      <c r="BA121" s="923"/>
      <c r="BB121" s="923"/>
      <c r="BC121" s="923"/>
      <c r="BD121" s="923"/>
      <c r="BE121" s="923"/>
      <c r="BF121" s="923"/>
      <c r="BG121" s="923"/>
      <c r="BH121" s="923"/>
      <c r="BI121" s="923"/>
      <c r="BJ121" s="923"/>
      <c r="BK121" s="923"/>
      <c r="BL121" s="923"/>
      <c r="BM121" s="923"/>
      <c r="BN121" s="923"/>
      <c r="BO121" s="923"/>
      <c r="BP121" s="924"/>
      <c r="BQ121" s="925">
        <v>181691</v>
      </c>
      <c r="BR121" s="926"/>
      <c r="BS121" s="926"/>
      <c r="BT121" s="926"/>
      <c r="BU121" s="926"/>
      <c r="BV121" s="926">
        <v>160889</v>
      </c>
      <c r="BW121" s="926"/>
      <c r="BX121" s="926"/>
      <c r="BY121" s="926"/>
      <c r="BZ121" s="926"/>
      <c r="CA121" s="926">
        <v>143323</v>
      </c>
      <c r="CB121" s="926"/>
      <c r="CC121" s="926"/>
      <c r="CD121" s="926"/>
      <c r="CE121" s="926"/>
      <c r="CF121" s="920">
        <v>4.7</v>
      </c>
      <c r="CG121" s="921"/>
      <c r="CH121" s="921"/>
      <c r="CI121" s="921"/>
      <c r="CJ121" s="921"/>
      <c r="CK121" s="1009"/>
      <c r="CL121" s="1010"/>
      <c r="CM121" s="1010"/>
      <c r="CN121" s="1010"/>
      <c r="CO121" s="1011"/>
      <c r="CP121" s="1019" t="s">
        <v>392</v>
      </c>
      <c r="CQ121" s="1020"/>
      <c r="CR121" s="1020"/>
      <c r="CS121" s="1020"/>
      <c r="CT121" s="1020"/>
      <c r="CU121" s="1020"/>
      <c r="CV121" s="1020"/>
      <c r="CW121" s="1020"/>
      <c r="CX121" s="1020"/>
      <c r="CY121" s="1020"/>
      <c r="CZ121" s="1020"/>
      <c r="DA121" s="1020"/>
      <c r="DB121" s="1020"/>
      <c r="DC121" s="1020"/>
      <c r="DD121" s="1020"/>
      <c r="DE121" s="1020"/>
      <c r="DF121" s="1021"/>
      <c r="DG121" s="925">
        <v>51249</v>
      </c>
      <c r="DH121" s="926"/>
      <c r="DI121" s="926"/>
      <c r="DJ121" s="926"/>
      <c r="DK121" s="926"/>
      <c r="DL121" s="926">
        <v>216746</v>
      </c>
      <c r="DM121" s="926"/>
      <c r="DN121" s="926"/>
      <c r="DO121" s="926"/>
      <c r="DP121" s="926"/>
      <c r="DQ121" s="926">
        <v>391738</v>
      </c>
      <c r="DR121" s="926"/>
      <c r="DS121" s="926"/>
      <c r="DT121" s="926"/>
      <c r="DU121" s="926"/>
      <c r="DV121" s="927">
        <v>12.8</v>
      </c>
      <c r="DW121" s="927"/>
      <c r="DX121" s="927"/>
      <c r="DY121" s="927"/>
      <c r="DZ121" s="928"/>
    </row>
    <row r="122" spans="1:130" s="230" customFormat="1" ht="26.25" customHeight="1" x14ac:dyDescent="0.15">
      <c r="A122" s="1057"/>
      <c r="B122" s="949"/>
      <c r="C122" s="922" t="s">
        <v>429</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448</v>
      </c>
      <c r="BA122" s="965"/>
      <c r="BB122" s="965"/>
      <c r="BC122" s="965"/>
      <c r="BD122" s="965"/>
      <c r="BE122" s="965"/>
      <c r="BF122" s="965"/>
      <c r="BG122" s="965"/>
      <c r="BH122" s="965"/>
      <c r="BI122" s="965"/>
      <c r="BJ122" s="965"/>
      <c r="BK122" s="965"/>
      <c r="BL122" s="965"/>
      <c r="BM122" s="965"/>
      <c r="BN122" s="965"/>
      <c r="BO122" s="965"/>
      <c r="BP122" s="966"/>
      <c r="BQ122" s="999">
        <v>4683985</v>
      </c>
      <c r="BR122" s="1000"/>
      <c r="BS122" s="1000"/>
      <c r="BT122" s="1000"/>
      <c r="BU122" s="1000"/>
      <c r="BV122" s="1000">
        <v>4461175</v>
      </c>
      <c r="BW122" s="1000"/>
      <c r="BX122" s="1000"/>
      <c r="BY122" s="1000"/>
      <c r="BZ122" s="1000"/>
      <c r="CA122" s="1000">
        <v>4175838</v>
      </c>
      <c r="CB122" s="1000"/>
      <c r="CC122" s="1000"/>
      <c r="CD122" s="1000"/>
      <c r="CE122" s="1000"/>
      <c r="CF122" s="1017">
        <v>136.5</v>
      </c>
      <c r="CG122" s="1018"/>
      <c r="CH122" s="1018"/>
      <c r="CI122" s="1018"/>
      <c r="CJ122" s="1018"/>
      <c r="CK122" s="1009"/>
      <c r="CL122" s="1010"/>
      <c r="CM122" s="1010"/>
      <c r="CN122" s="1010"/>
      <c r="CO122" s="1011"/>
      <c r="CP122" s="1019" t="s">
        <v>391</v>
      </c>
      <c r="CQ122" s="1020"/>
      <c r="CR122" s="1020"/>
      <c r="CS122" s="1020"/>
      <c r="CT122" s="1020"/>
      <c r="CU122" s="1020"/>
      <c r="CV122" s="1020"/>
      <c r="CW122" s="1020"/>
      <c r="CX122" s="1020"/>
      <c r="CY122" s="1020"/>
      <c r="CZ122" s="1020"/>
      <c r="DA122" s="1020"/>
      <c r="DB122" s="1020"/>
      <c r="DC122" s="1020"/>
      <c r="DD122" s="1020"/>
      <c r="DE122" s="1020"/>
      <c r="DF122" s="1021"/>
      <c r="DG122" s="925" t="s">
        <v>122</v>
      </c>
      <c r="DH122" s="926"/>
      <c r="DI122" s="926"/>
      <c r="DJ122" s="926"/>
      <c r="DK122" s="926"/>
      <c r="DL122" s="926" t="s">
        <v>122</v>
      </c>
      <c r="DM122" s="926"/>
      <c r="DN122" s="926"/>
      <c r="DO122" s="926"/>
      <c r="DP122" s="926"/>
      <c r="DQ122" s="926" t="s">
        <v>122</v>
      </c>
      <c r="DR122" s="926"/>
      <c r="DS122" s="926"/>
      <c r="DT122" s="926"/>
      <c r="DU122" s="926"/>
      <c r="DV122" s="927" t="s">
        <v>122</v>
      </c>
      <c r="DW122" s="927"/>
      <c r="DX122" s="927"/>
      <c r="DY122" s="927"/>
      <c r="DZ122" s="928"/>
    </row>
    <row r="123" spans="1:130" s="230" customFormat="1" ht="26.25" customHeight="1" x14ac:dyDescent="0.15">
      <c r="A123" s="1057"/>
      <c r="B123" s="949"/>
      <c r="C123" s="922" t="s">
        <v>435</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178</v>
      </c>
      <c r="BA123" s="251"/>
      <c r="BB123" s="251"/>
      <c r="BC123" s="251"/>
      <c r="BD123" s="251"/>
      <c r="BE123" s="251"/>
      <c r="BF123" s="251"/>
      <c r="BG123" s="251"/>
      <c r="BH123" s="251"/>
      <c r="BI123" s="251"/>
      <c r="BJ123" s="251"/>
      <c r="BK123" s="251"/>
      <c r="BL123" s="251"/>
      <c r="BM123" s="251"/>
      <c r="BN123" s="251"/>
      <c r="BO123" s="977" t="s">
        <v>449</v>
      </c>
      <c r="BP123" s="1005"/>
      <c r="BQ123" s="1063">
        <v>9034143</v>
      </c>
      <c r="BR123" s="1064"/>
      <c r="BS123" s="1064"/>
      <c r="BT123" s="1064"/>
      <c r="BU123" s="1064"/>
      <c r="BV123" s="1064">
        <v>8814000</v>
      </c>
      <c r="BW123" s="1064"/>
      <c r="BX123" s="1064"/>
      <c r="BY123" s="1064"/>
      <c r="BZ123" s="1064"/>
      <c r="CA123" s="1064">
        <v>8464901</v>
      </c>
      <c r="CB123" s="1064"/>
      <c r="CC123" s="1064"/>
      <c r="CD123" s="1064"/>
      <c r="CE123" s="1064"/>
      <c r="CF123" s="1001"/>
      <c r="CG123" s="1002"/>
      <c r="CH123" s="1002"/>
      <c r="CI123" s="1002"/>
      <c r="CJ123" s="1003"/>
      <c r="CK123" s="1009"/>
      <c r="CL123" s="1010"/>
      <c r="CM123" s="1010"/>
      <c r="CN123" s="1010"/>
      <c r="CO123" s="1011"/>
      <c r="CP123" s="1019" t="s">
        <v>390</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
      <c r="A124" s="1057"/>
      <c r="B124" s="949"/>
      <c r="C124" s="922" t="s">
        <v>438</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450</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122</v>
      </c>
      <c r="BR124" s="1027"/>
      <c r="BS124" s="1027"/>
      <c r="BT124" s="1027"/>
      <c r="BU124" s="1027"/>
      <c r="BV124" s="1027" t="s">
        <v>122</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451</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7"/>
      <c r="B125" s="949"/>
      <c r="C125" s="922" t="s">
        <v>440</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452</v>
      </c>
      <c r="CL125" s="1007"/>
      <c r="CM125" s="1007"/>
      <c r="CN125" s="1007"/>
      <c r="CO125" s="1008"/>
      <c r="CP125" s="929" t="s">
        <v>453</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442</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454</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8"/>
      <c r="B127" s="951"/>
      <c r="C127" s="973" t="s">
        <v>455</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456</v>
      </c>
      <c r="AY127" s="1032"/>
      <c r="AZ127" s="1032"/>
      <c r="BA127" s="1032"/>
      <c r="BB127" s="1032"/>
      <c r="BC127" s="1032"/>
      <c r="BD127" s="1032"/>
      <c r="BE127" s="1033"/>
      <c r="BF127" s="1034" t="s">
        <v>457</v>
      </c>
      <c r="BG127" s="1032"/>
      <c r="BH127" s="1032"/>
      <c r="BI127" s="1032"/>
      <c r="BJ127" s="1032"/>
      <c r="BK127" s="1032"/>
      <c r="BL127" s="1033"/>
      <c r="BM127" s="1034" t="s">
        <v>458</v>
      </c>
      <c r="BN127" s="1032"/>
      <c r="BO127" s="1032"/>
      <c r="BP127" s="1032"/>
      <c r="BQ127" s="1032"/>
      <c r="BR127" s="1032"/>
      <c r="BS127" s="1033"/>
      <c r="BT127" s="1034" t="s">
        <v>459</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460</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461</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462</v>
      </c>
      <c r="X128" s="1043"/>
      <c r="Y128" s="1043"/>
      <c r="Z128" s="1044"/>
      <c r="AA128" s="1045">
        <v>33017</v>
      </c>
      <c r="AB128" s="1046"/>
      <c r="AC128" s="1046"/>
      <c r="AD128" s="1046"/>
      <c r="AE128" s="1047"/>
      <c r="AF128" s="1048">
        <v>29489</v>
      </c>
      <c r="AG128" s="1046"/>
      <c r="AH128" s="1046"/>
      <c r="AI128" s="1046"/>
      <c r="AJ128" s="1047"/>
      <c r="AK128" s="1048">
        <v>29238</v>
      </c>
      <c r="AL128" s="1046"/>
      <c r="AM128" s="1046"/>
      <c r="AN128" s="1046"/>
      <c r="AO128" s="1047"/>
      <c r="AP128" s="1049"/>
      <c r="AQ128" s="1050"/>
      <c r="AR128" s="1050"/>
      <c r="AS128" s="1050"/>
      <c r="AT128" s="1051"/>
      <c r="AU128" s="232"/>
      <c r="AV128" s="232"/>
      <c r="AW128" s="232"/>
      <c r="AX128" s="896" t="s">
        <v>463</v>
      </c>
      <c r="AY128" s="897"/>
      <c r="AZ128" s="897"/>
      <c r="BA128" s="897"/>
      <c r="BB128" s="897"/>
      <c r="BC128" s="897"/>
      <c r="BD128" s="897"/>
      <c r="BE128" s="898"/>
      <c r="BF128" s="1052" t="s">
        <v>122</v>
      </c>
      <c r="BG128" s="1053"/>
      <c r="BH128" s="1053"/>
      <c r="BI128" s="1053"/>
      <c r="BJ128" s="1053"/>
      <c r="BK128" s="1053"/>
      <c r="BL128" s="1054"/>
      <c r="BM128" s="1052">
        <v>15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464</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465</v>
      </c>
      <c r="X129" s="1071"/>
      <c r="Y129" s="1071"/>
      <c r="Z129" s="1072"/>
      <c r="AA129" s="958">
        <v>3529695</v>
      </c>
      <c r="AB129" s="959"/>
      <c r="AC129" s="959"/>
      <c r="AD129" s="959"/>
      <c r="AE129" s="960"/>
      <c r="AF129" s="961">
        <v>3437010</v>
      </c>
      <c r="AG129" s="959"/>
      <c r="AH129" s="959"/>
      <c r="AI129" s="959"/>
      <c r="AJ129" s="960"/>
      <c r="AK129" s="961">
        <v>3501617</v>
      </c>
      <c r="AL129" s="959"/>
      <c r="AM129" s="959"/>
      <c r="AN129" s="959"/>
      <c r="AO129" s="960"/>
      <c r="AP129" s="1073"/>
      <c r="AQ129" s="1074"/>
      <c r="AR129" s="1074"/>
      <c r="AS129" s="1074"/>
      <c r="AT129" s="1075"/>
      <c r="AU129" s="233"/>
      <c r="AV129" s="233"/>
      <c r="AW129" s="233"/>
      <c r="AX129" s="1065" t="s">
        <v>466</v>
      </c>
      <c r="AY129" s="923"/>
      <c r="AZ129" s="923"/>
      <c r="BA129" s="923"/>
      <c r="BB129" s="923"/>
      <c r="BC129" s="923"/>
      <c r="BD129" s="923"/>
      <c r="BE129" s="924"/>
      <c r="BF129" s="1066" t="s">
        <v>122</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467</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468</v>
      </c>
      <c r="X130" s="1071"/>
      <c r="Y130" s="1071"/>
      <c r="Z130" s="1072"/>
      <c r="AA130" s="958">
        <v>450213</v>
      </c>
      <c r="AB130" s="959"/>
      <c r="AC130" s="959"/>
      <c r="AD130" s="959"/>
      <c r="AE130" s="960"/>
      <c r="AF130" s="961">
        <v>452386</v>
      </c>
      <c r="AG130" s="959"/>
      <c r="AH130" s="959"/>
      <c r="AI130" s="959"/>
      <c r="AJ130" s="960"/>
      <c r="AK130" s="961">
        <v>443020</v>
      </c>
      <c r="AL130" s="959"/>
      <c r="AM130" s="959"/>
      <c r="AN130" s="959"/>
      <c r="AO130" s="960"/>
      <c r="AP130" s="1073"/>
      <c r="AQ130" s="1074"/>
      <c r="AR130" s="1074"/>
      <c r="AS130" s="1074"/>
      <c r="AT130" s="1075"/>
      <c r="AU130" s="233"/>
      <c r="AV130" s="233"/>
      <c r="AW130" s="233"/>
      <c r="AX130" s="1065" t="s">
        <v>469</v>
      </c>
      <c r="AY130" s="923"/>
      <c r="AZ130" s="923"/>
      <c r="BA130" s="923"/>
      <c r="BB130" s="923"/>
      <c r="BC130" s="923"/>
      <c r="BD130" s="923"/>
      <c r="BE130" s="924"/>
      <c r="BF130" s="1101">
        <v>9.1</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470</v>
      </c>
      <c r="X131" s="1108"/>
      <c r="Y131" s="1108"/>
      <c r="Z131" s="1109"/>
      <c r="AA131" s="1004">
        <v>3079482</v>
      </c>
      <c r="AB131" s="986"/>
      <c r="AC131" s="986"/>
      <c r="AD131" s="986"/>
      <c r="AE131" s="987"/>
      <c r="AF131" s="985">
        <v>2984624</v>
      </c>
      <c r="AG131" s="986"/>
      <c r="AH131" s="986"/>
      <c r="AI131" s="986"/>
      <c r="AJ131" s="987"/>
      <c r="AK131" s="985">
        <v>3058597</v>
      </c>
      <c r="AL131" s="986"/>
      <c r="AM131" s="986"/>
      <c r="AN131" s="986"/>
      <c r="AO131" s="987"/>
      <c r="AP131" s="1110"/>
      <c r="AQ131" s="1111"/>
      <c r="AR131" s="1111"/>
      <c r="AS131" s="1111"/>
      <c r="AT131" s="1112"/>
      <c r="AU131" s="233"/>
      <c r="AV131" s="233"/>
      <c r="AW131" s="233"/>
      <c r="AX131" s="1083" t="s">
        <v>471</v>
      </c>
      <c r="AY131" s="726"/>
      <c r="AZ131" s="726"/>
      <c r="BA131" s="726"/>
      <c r="BB131" s="726"/>
      <c r="BC131" s="726"/>
      <c r="BD131" s="726"/>
      <c r="BE131" s="1036"/>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472</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473</v>
      </c>
      <c r="W132" s="1094"/>
      <c r="X132" s="1094"/>
      <c r="Y132" s="1094"/>
      <c r="Z132" s="1095"/>
      <c r="AA132" s="1096">
        <v>8.2233310670000002</v>
      </c>
      <c r="AB132" s="1097"/>
      <c r="AC132" s="1097"/>
      <c r="AD132" s="1097"/>
      <c r="AE132" s="1098"/>
      <c r="AF132" s="1099">
        <v>9.3100504449999999</v>
      </c>
      <c r="AG132" s="1097"/>
      <c r="AH132" s="1097"/>
      <c r="AI132" s="1097"/>
      <c r="AJ132" s="1098"/>
      <c r="AK132" s="1099">
        <v>9.8714868290000002</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474</v>
      </c>
      <c r="W133" s="1077"/>
      <c r="X133" s="1077"/>
      <c r="Y133" s="1077"/>
      <c r="Z133" s="1078"/>
      <c r="AA133" s="1079">
        <v>9</v>
      </c>
      <c r="AB133" s="1080"/>
      <c r="AC133" s="1080"/>
      <c r="AD133" s="1080"/>
      <c r="AE133" s="1081"/>
      <c r="AF133" s="1079">
        <v>8.8000000000000007</v>
      </c>
      <c r="AG133" s="1080"/>
      <c r="AH133" s="1080"/>
      <c r="AI133" s="1080"/>
      <c r="AJ133" s="1081"/>
      <c r="AK133" s="1079">
        <v>9.1</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45KRPoYODJDXzhWbvCwLZwSleRG7hSX7tW92r1OaXMqGpDMxoa0E0btSYyAcZG+vp1kBUFiNpznWk/rpqfMmKw==" saltValue="EtPWrh0Ll3XqdFiSKQX4T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475</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N6vsA01nzP+fa47pG4FS/xRUf35HEhQMVA8tySMM5GbW8INHwIM/NgfX8huMgeYI8lE8vNkNXiZiL0hGkWFDKg==" saltValue="blAIQ/s0qT4F2P6Vx2rxY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y/QD6F8GW+MskzTN9ohUtvY3u44po8BMMnx6mMdDROnGvKNdgI+2iaAuU4kDfRn6oVFSWhFnhYPxFF9x0mfJuA==" saltValue="es+e36dujCI5t0/rXrfJM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478</v>
      </c>
      <c r="AP7" s="272"/>
      <c r="AQ7" s="273" t="s">
        <v>479</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480</v>
      </c>
      <c r="AQ8" s="279" t="s">
        <v>481</v>
      </c>
      <c r="AR8" s="280" t="s">
        <v>482</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483</v>
      </c>
      <c r="AL9" s="1117"/>
      <c r="AM9" s="1117"/>
      <c r="AN9" s="1118"/>
      <c r="AO9" s="281">
        <v>937987</v>
      </c>
      <c r="AP9" s="281">
        <v>95295</v>
      </c>
      <c r="AQ9" s="282">
        <v>143042</v>
      </c>
      <c r="AR9" s="283">
        <v>-33.4</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484</v>
      </c>
      <c r="AL10" s="1117"/>
      <c r="AM10" s="1117"/>
      <c r="AN10" s="1118"/>
      <c r="AO10" s="284">
        <v>136801</v>
      </c>
      <c r="AP10" s="284">
        <v>13898</v>
      </c>
      <c r="AQ10" s="285">
        <v>17233</v>
      </c>
      <c r="AR10" s="286">
        <v>-19.399999999999999</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485</v>
      </c>
      <c r="AL11" s="1117"/>
      <c r="AM11" s="1117"/>
      <c r="AN11" s="1118"/>
      <c r="AO11" s="284">
        <v>40112</v>
      </c>
      <c r="AP11" s="284">
        <v>4075</v>
      </c>
      <c r="AQ11" s="285">
        <v>1297</v>
      </c>
      <c r="AR11" s="286">
        <v>214.2</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486</v>
      </c>
      <c r="AL12" s="1117"/>
      <c r="AM12" s="1117"/>
      <c r="AN12" s="1118"/>
      <c r="AO12" s="284" t="s">
        <v>487</v>
      </c>
      <c r="AP12" s="284" t="s">
        <v>487</v>
      </c>
      <c r="AQ12" s="285" t="s">
        <v>487</v>
      </c>
      <c r="AR12" s="286" t="s">
        <v>487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488</v>
      </c>
      <c r="AL13" s="1117"/>
      <c r="AM13" s="1117"/>
      <c r="AN13" s="1118"/>
      <c r="AO13" s="284">
        <v>26420</v>
      </c>
      <c r="AP13" s="284">
        <v>2684</v>
      </c>
      <c r="AQ13" s="285">
        <v>5542</v>
      </c>
      <c r="AR13" s="286">
        <v>-51.6</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489</v>
      </c>
      <c r="AL14" s="1117"/>
      <c r="AM14" s="1117"/>
      <c r="AN14" s="1118"/>
      <c r="AO14" s="284">
        <v>8327</v>
      </c>
      <c r="AP14" s="284">
        <v>846</v>
      </c>
      <c r="AQ14" s="285">
        <v>2886</v>
      </c>
      <c r="AR14" s="286">
        <v>-70.7</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490</v>
      </c>
      <c r="AL15" s="1120"/>
      <c r="AM15" s="1120"/>
      <c r="AN15" s="1121"/>
      <c r="AO15" s="284">
        <v>-55052</v>
      </c>
      <c r="AP15" s="284">
        <v>-5593</v>
      </c>
      <c r="AQ15" s="285">
        <v>-8856</v>
      </c>
      <c r="AR15" s="286">
        <v>-36.799999999999997</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178</v>
      </c>
      <c r="AL16" s="1120"/>
      <c r="AM16" s="1120"/>
      <c r="AN16" s="1121"/>
      <c r="AO16" s="284">
        <v>1094595</v>
      </c>
      <c r="AP16" s="284">
        <v>111205</v>
      </c>
      <c r="AQ16" s="285">
        <v>161143</v>
      </c>
      <c r="AR16" s="286">
        <v>-31</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495</v>
      </c>
      <c r="AL21" s="1123"/>
      <c r="AM21" s="1123"/>
      <c r="AN21" s="1124"/>
      <c r="AO21" s="297">
        <v>9.75</v>
      </c>
      <c r="AP21" s="298">
        <v>14.02</v>
      </c>
      <c r="AQ21" s="299">
        <v>-4.2699999999999996</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496</v>
      </c>
      <c r="AL22" s="1123"/>
      <c r="AM22" s="1123"/>
      <c r="AN22" s="1124"/>
      <c r="AO22" s="302">
        <v>94.1</v>
      </c>
      <c r="AP22" s="303">
        <v>96.2</v>
      </c>
      <c r="AQ22" s="304">
        <v>-2.1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497</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478</v>
      </c>
      <c r="AP30" s="272"/>
      <c r="AQ30" s="273" t="s">
        <v>479</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480</v>
      </c>
      <c r="AQ31" s="279" t="s">
        <v>481</v>
      </c>
      <c r="AR31" s="280" t="s">
        <v>482</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500</v>
      </c>
      <c r="AL32" s="1131"/>
      <c r="AM32" s="1131"/>
      <c r="AN32" s="1132"/>
      <c r="AO32" s="312">
        <v>429922</v>
      </c>
      <c r="AP32" s="312">
        <v>43678</v>
      </c>
      <c r="AQ32" s="313">
        <v>81691</v>
      </c>
      <c r="AR32" s="314">
        <v>-46.5</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501</v>
      </c>
      <c r="AL33" s="1131"/>
      <c r="AM33" s="1131"/>
      <c r="AN33" s="1132"/>
      <c r="AO33" s="312" t="s">
        <v>487</v>
      </c>
      <c r="AP33" s="312" t="s">
        <v>487</v>
      </c>
      <c r="AQ33" s="313" t="s">
        <v>487</v>
      </c>
      <c r="AR33" s="314" t="s">
        <v>487</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502</v>
      </c>
      <c r="AL34" s="1131"/>
      <c r="AM34" s="1131"/>
      <c r="AN34" s="1132"/>
      <c r="AO34" s="312" t="s">
        <v>487</v>
      </c>
      <c r="AP34" s="312" t="s">
        <v>487</v>
      </c>
      <c r="AQ34" s="313" t="s">
        <v>487</v>
      </c>
      <c r="AR34" s="314" t="s">
        <v>487</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503</v>
      </c>
      <c r="AL35" s="1131"/>
      <c r="AM35" s="1131"/>
      <c r="AN35" s="1132"/>
      <c r="AO35" s="312">
        <v>311059</v>
      </c>
      <c r="AP35" s="312">
        <v>31602</v>
      </c>
      <c r="AQ35" s="313">
        <v>27672</v>
      </c>
      <c r="AR35" s="314">
        <v>14.2</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504</v>
      </c>
      <c r="AL36" s="1131"/>
      <c r="AM36" s="1131"/>
      <c r="AN36" s="1132"/>
      <c r="AO36" s="312">
        <v>33206</v>
      </c>
      <c r="AP36" s="312">
        <v>3374</v>
      </c>
      <c r="AQ36" s="313">
        <v>4845</v>
      </c>
      <c r="AR36" s="314">
        <v>-30.4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505</v>
      </c>
      <c r="AL37" s="1131"/>
      <c r="AM37" s="1131"/>
      <c r="AN37" s="1132"/>
      <c r="AO37" s="312" t="s">
        <v>487</v>
      </c>
      <c r="AP37" s="312" t="s">
        <v>487</v>
      </c>
      <c r="AQ37" s="313">
        <v>448</v>
      </c>
      <c r="AR37" s="314" t="s">
        <v>487</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506</v>
      </c>
      <c r="AL38" s="1134"/>
      <c r="AM38" s="1134"/>
      <c r="AN38" s="1135"/>
      <c r="AO38" s="315" t="s">
        <v>487</v>
      </c>
      <c r="AP38" s="315" t="s">
        <v>487</v>
      </c>
      <c r="AQ38" s="316">
        <v>4</v>
      </c>
      <c r="AR38" s="304" t="s">
        <v>487</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507</v>
      </c>
      <c r="AL39" s="1134"/>
      <c r="AM39" s="1134"/>
      <c r="AN39" s="1135"/>
      <c r="AO39" s="312">
        <v>-29238</v>
      </c>
      <c r="AP39" s="312">
        <v>-2970</v>
      </c>
      <c r="AQ39" s="313">
        <v>-1961</v>
      </c>
      <c r="AR39" s="314">
        <v>51.5</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508</v>
      </c>
      <c r="AL40" s="1131"/>
      <c r="AM40" s="1131"/>
      <c r="AN40" s="1132"/>
      <c r="AO40" s="312">
        <v>-443020</v>
      </c>
      <c r="AP40" s="312">
        <v>-45009</v>
      </c>
      <c r="AQ40" s="313">
        <v>-75713</v>
      </c>
      <c r="AR40" s="314">
        <v>-40.6</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288</v>
      </c>
      <c r="AL41" s="1137"/>
      <c r="AM41" s="1137"/>
      <c r="AN41" s="1138"/>
      <c r="AO41" s="312">
        <v>301929</v>
      </c>
      <c r="AP41" s="312">
        <v>30674</v>
      </c>
      <c r="AQ41" s="313">
        <v>36985</v>
      </c>
      <c r="AR41" s="314">
        <v>-17.100000000000001</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478</v>
      </c>
      <c r="AN49" s="1127" t="s">
        <v>511</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512</v>
      </c>
      <c r="AO50" s="329" t="s">
        <v>513</v>
      </c>
      <c r="AP50" s="330" t="s">
        <v>514</v>
      </c>
      <c r="AQ50" s="331" t="s">
        <v>515</v>
      </c>
      <c r="AR50" s="332" t="s">
        <v>516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657811</v>
      </c>
      <c r="AN51" s="334">
        <v>64352</v>
      </c>
      <c r="AO51" s="335">
        <v>8.6999999999999993</v>
      </c>
      <c r="AP51" s="336">
        <v>93492</v>
      </c>
      <c r="AQ51" s="337">
        <v>-13.6</v>
      </c>
      <c r="AR51" s="338">
        <v>22.3</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478206</v>
      </c>
      <c r="AN52" s="342">
        <v>46782</v>
      </c>
      <c r="AO52" s="343">
        <v>14.2</v>
      </c>
      <c r="AP52" s="344">
        <v>53316</v>
      </c>
      <c r="AQ52" s="345">
        <v>6</v>
      </c>
      <c r="AR52" s="346">
        <v>8.1999999999999993</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394104</v>
      </c>
      <c r="AN53" s="334">
        <v>38982</v>
      </c>
      <c r="AO53" s="335">
        <v>-39.4</v>
      </c>
      <c r="AP53" s="336">
        <v>126525</v>
      </c>
      <c r="AQ53" s="337">
        <v>35.299999999999997</v>
      </c>
      <c r="AR53" s="338">
        <v>-74.7</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250655</v>
      </c>
      <c r="AN54" s="342">
        <v>24793</v>
      </c>
      <c r="AO54" s="343">
        <v>-47</v>
      </c>
      <c r="AP54" s="344">
        <v>67052</v>
      </c>
      <c r="AQ54" s="345">
        <v>25.8</v>
      </c>
      <c r="AR54" s="346">
        <v>-72.8</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537666</v>
      </c>
      <c r="AN55" s="334">
        <v>53697</v>
      </c>
      <c r="AO55" s="335">
        <v>37.700000000000003</v>
      </c>
      <c r="AP55" s="336">
        <v>122054</v>
      </c>
      <c r="AQ55" s="337">
        <v>-3.5</v>
      </c>
      <c r="AR55" s="338">
        <v>41.2</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415387</v>
      </c>
      <c r="AN56" s="342">
        <v>41485</v>
      </c>
      <c r="AO56" s="343">
        <v>67.3</v>
      </c>
      <c r="AP56" s="344">
        <v>68298</v>
      </c>
      <c r="AQ56" s="345">
        <v>1.9</v>
      </c>
      <c r="AR56" s="346">
        <v>65.400000000000006</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552033</v>
      </c>
      <c r="AN57" s="334">
        <v>55414</v>
      </c>
      <c r="AO57" s="335">
        <v>3.2</v>
      </c>
      <c r="AP57" s="336">
        <v>111644</v>
      </c>
      <c r="AQ57" s="337">
        <v>-8.5</v>
      </c>
      <c r="AR57" s="338">
        <v>11.7</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412737</v>
      </c>
      <c r="AN58" s="342">
        <v>41431</v>
      </c>
      <c r="AO58" s="343">
        <v>-0.1</v>
      </c>
      <c r="AP58" s="344">
        <v>66606</v>
      </c>
      <c r="AQ58" s="345">
        <v>-2.5</v>
      </c>
      <c r="AR58" s="346">
        <v>2.4</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353534</v>
      </c>
      <c r="AN59" s="334">
        <v>35917</v>
      </c>
      <c r="AO59" s="335">
        <v>-35.200000000000003</v>
      </c>
      <c r="AP59" s="336">
        <v>127917</v>
      </c>
      <c r="AQ59" s="337">
        <v>14.6</v>
      </c>
      <c r="AR59" s="338">
        <v>-49.8</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263061</v>
      </c>
      <c r="AN60" s="342">
        <v>26726</v>
      </c>
      <c r="AO60" s="343">
        <v>-35.5</v>
      </c>
      <c r="AP60" s="344">
        <v>69746</v>
      </c>
      <c r="AQ60" s="345">
        <v>4.7</v>
      </c>
      <c r="AR60" s="346">
        <v>-40.200000000000003</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499030</v>
      </c>
      <c r="AN61" s="349">
        <v>49672</v>
      </c>
      <c r="AO61" s="350">
        <v>-5</v>
      </c>
      <c r="AP61" s="351">
        <v>116326</v>
      </c>
      <c r="AQ61" s="352">
        <v>4.9000000000000004</v>
      </c>
      <c r="AR61" s="338">
        <v>-9.9</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364009</v>
      </c>
      <c r="AN62" s="342">
        <v>36243</v>
      </c>
      <c r="AO62" s="343">
        <v>-0.2</v>
      </c>
      <c r="AP62" s="344">
        <v>65004</v>
      </c>
      <c r="AQ62" s="345">
        <v>7.2</v>
      </c>
      <c r="AR62" s="346">
        <v>-7.4</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GDhhhsemVVUnzcFzwTTcCicwShAwgcdJV+JvjnOYnHT/LX2ONnbycAEurAb9d4nrnhfoUCRCTBiOVYoNnHwM4w==" saltValue="HtSGYsuflRv6zznDQTwVT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475</v>
      </c>
    </row>
    <row r="120" spans="125:125" ht="13.5" hidden="1" customHeight="1" x14ac:dyDescent="0.15"/>
    <row r="121" spans="125:125" ht="13.5" hidden="1" customHeight="1" x14ac:dyDescent="0.15">
      <c r="DU121" s="259"/>
    </row>
  </sheetData>
  <sheetProtection algorithmName="SHA-512" hashValue="4tu+qU3dTsO9vTWVAyxEFjdAWKAzoUegcvcuGSwNZbYARMbZzCH3VnxVgr9oBfv5FHifWLYtRTwjxRr5HP8CmQ==" saltValue="dY0upbb07ooSf96wKNds8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475</v>
      </c>
    </row>
  </sheetData>
  <sheetProtection algorithmName="SHA-512" hashValue="Id/thnWYPg5AkreqRllmH1b9IDsMM6BVFyLihXBJtWy9nZemzd5+l563q4DF3PxnL4A+TbxggUa2PQPAYCFvfg==" saltValue="GszKF6HZuQ6TP+6t21pI9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39" t="s">
        <v>3</v>
      </c>
      <c r="D47" s="1139"/>
      <c r="E47" s="1140"/>
      <c r="F47" s="11">
        <v>49.42</v>
      </c>
      <c r="G47" s="12">
        <v>46.94</v>
      </c>
      <c r="H47" s="12">
        <v>44.38</v>
      </c>
      <c r="I47" s="12">
        <v>42.02</v>
      </c>
      <c r="J47" s="13">
        <v>37.729999999999997</v>
      </c>
    </row>
    <row r="48" spans="2:10" ht="57.75" customHeight="1" x14ac:dyDescent="0.15">
      <c r="B48" s="14"/>
      <c r="C48" s="1141" t="s">
        <v>4</v>
      </c>
      <c r="D48" s="1141"/>
      <c r="E48" s="1142"/>
      <c r="F48" s="15">
        <v>7.05</v>
      </c>
      <c r="G48" s="16">
        <v>8.7200000000000006</v>
      </c>
      <c r="H48" s="16">
        <v>7.38</v>
      </c>
      <c r="I48" s="16">
        <v>7.82</v>
      </c>
      <c r="J48" s="17">
        <v>7.59</v>
      </c>
    </row>
    <row r="49" spans="2:10" ht="57.75" customHeight="1" thickBot="1" x14ac:dyDescent="0.2">
      <c r="B49" s="18"/>
      <c r="C49" s="1143" t="s">
        <v>5</v>
      </c>
      <c r="D49" s="1143"/>
      <c r="E49" s="1144"/>
      <c r="F49" s="19">
        <v>0.27</v>
      </c>
      <c r="G49" s="20">
        <v>2.33</v>
      </c>
      <c r="H49" s="20" t="s">
        <v>530</v>
      </c>
      <c r="I49" s="20" t="s">
        <v>531</v>
      </c>
      <c r="J49" s="21" t="s">
        <v>532</v>
      </c>
    </row>
    <row r="50" spans="2:10" x14ac:dyDescent="0.15"/>
  </sheetData>
  <sheetProtection algorithmName="SHA-512" hashValue="kUCguI4rhHx08ZvsLatzKIHa2t/AFodK1Yy6RPsIkeypG4CO3OI/ExcgPnTXVGQouAuxOfMMAoX2yih1G/gO3w==" saltValue="Q6JlH9pMhLdf7AFJ4bY8D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51" t="s">
        <v>533</v>
      </c>
      <c r="D34" s="1151"/>
      <c r="E34" s="1152"/>
      <c r="F34" s="32">
        <v>14.75</v>
      </c>
      <c r="G34" s="33">
        <v>13.1</v>
      </c>
      <c r="H34" s="33">
        <v>12.39</v>
      </c>
      <c r="I34" s="33">
        <v>12.62</v>
      </c>
      <c r="J34" s="34">
        <v>11.92</v>
      </c>
      <c r="K34" s="22"/>
      <c r="L34" s="22"/>
      <c r="M34" s="22"/>
      <c r="N34" s="22"/>
      <c r="O34" s="22"/>
      <c r="P34" s="22"/>
    </row>
    <row r="35" spans="1:16" ht="39" customHeight="1" x14ac:dyDescent="0.15">
      <c r="A35" s="22"/>
      <c r="B35" s="35"/>
      <c r="C35" s="1145" t="s">
        <v>534</v>
      </c>
      <c r="D35" s="1146"/>
      <c r="E35" s="1147"/>
      <c r="F35" s="36">
        <v>7.04</v>
      </c>
      <c r="G35" s="37">
        <v>8.7200000000000006</v>
      </c>
      <c r="H35" s="37">
        <v>7.37</v>
      </c>
      <c r="I35" s="37">
        <v>7.81</v>
      </c>
      <c r="J35" s="38">
        <v>7.59</v>
      </c>
      <c r="K35" s="22"/>
      <c r="L35" s="22"/>
      <c r="M35" s="22"/>
      <c r="N35" s="22"/>
      <c r="O35" s="22"/>
      <c r="P35" s="22"/>
    </row>
    <row r="36" spans="1:16" ht="39" customHeight="1" x14ac:dyDescent="0.15">
      <c r="A36" s="22"/>
      <c r="B36" s="35"/>
      <c r="C36" s="1145" t="s">
        <v>535</v>
      </c>
      <c r="D36" s="1146"/>
      <c r="E36" s="1147"/>
      <c r="F36" s="36">
        <v>0.1</v>
      </c>
      <c r="G36" s="37">
        <v>0.84</v>
      </c>
      <c r="H36" s="37">
        <v>0.68</v>
      </c>
      <c r="I36" s="37">
        <v>0.2</v>
      </c>
      <c r="J36" s="38">
        <v>0.76</v>
      </c>
      <c r="K36" s="22"/>
      <c r="L36" s="22"/>
      <c r="M36" s="22"/>
      <c r="N36" s="22"/>
      <c r="O36" s="22"/>
      <c r="P36" s="22"/>
    </row>
    <row r="37" spans="1:16" ht="39" customHeight="1" x14ac:dyDescent="0.15">
      <c r="A37" s="22"/>
      <c r="B37" s="35"/>
      <c r="C37" s="1145" t="s">
        <v>536</v>
      </c>
      <c r="D37" s="1146"/>
      <c r="E37" s="1147"/>
      <c r="F37" s="36" t="s">
        <v>487</v>
      </c>
      <c r="G37" s="37">
        <v>0.94</v>
      </c>
      <c r="H37" s="37">
        <v>1</v>
      </c>
      <c r="I37" s="37">
        <v>2.75</v>
      </c>
      <c r="J37" s="38">
        <v>0.73</v>
      </c>
      <c r="K37" s="22"/>
      <c r="L37" s="22"/>
      <c r="M37" s="22"/>
      <c r="N37" s="22"/>
      <c r="O37" s="22"/>
      <c r="P37" s="22"/>
    </row>
    <row r="38" spans="1:16" ht="39" customHeight="1" x14ac:dyDescent="0.15">
      <c r="A38" s="22"/>
      <c r="B38" s="35"/>
      <c r="C38" s="1145" t="s">
        <v>537</v>
      </c>
      <c r="D38" s="1146"/>
      <c r="E38" s="1147"/>
      <c r="F38" s="36">
        <v>1.01</v>
      </c>
      <c r="G38" s="37">
        <v>0.87</v>
      </c>
      <c r="H38" s="37">
        <v>1.01</v>
      </c>
      <c r="I38" s="37">
        <v>0.42</v>
      </c>
      <c r="J38" s="38">
        <v>0.48</v>
      </c>
      <c r="K38" s="22"/>
      <c r="L38" s="22"/>
      <c r="M38" s="22"/>
      <c r="N38" s="22"/>
      <c r="O38" s="22"/>
      <c r="P38" s="22"/>
    </row>
    <row r="39" spans="1:16" ht="39" customHeight="1" x14ac:dyDescent="0.15">
      <c r="A39" s="22"/>
      <c r="B39" s="35"/>
      <c r="C39" s="1145" t="s">
        <v>538</v>
      </c>
      <c r="D39" s="1146"/>
      <c r="E39" s="1147"/>
      <c r="F39" s="36">
        <v>0.08</v>
      </c>
      <c r="G39" s="37">
        <v>0.08</v>
      </c>
      <c r="H39" s="37">
        <v>7.0000000000000007E-2</v>
      </c>
      <c r="I39" s="37">
        <v>0.11</v>
      </c>
      <c r="J39" s="38">
        <v>0.09</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539</v>
      </c>
      <c r="D42" s="1146"/>
      <c r="E42" s="1147"/>
      <c r="F42" s="36" t="s">
        <v>487</v>
      </c>
      <c r="G42" s="37" t="s">
        <v>487</v>
      </c>
      <c r="H42" s="37" t="s">
        <v>487</v>
      </c>
      <c r="I42" s="37" t="s">
        <v>487</v>
      </c>
      <c r="J42" s="38" t="s">
        <v>487</v>
      </c>
      <c r="K42" s="22"/>
      <c r="L42" s="22"/>
      <c r="M42" s="22"/>
      <c r="N42" s="22"/>
      <c r="O42" s="22"/>
      <c r="P42" s="22"/>
    </row>
    <row r="43" spans="1:16" ht="39" customHeight="1" thickBot="1" x14ac:dyDescent="0.2">
      <c r="A43" s="22"/>
      <c r="B43" s="40"/>
      <c r="C43" s="1148" t="s">
        <v>540</v>
      </c>
      <c r="D43" s="1149"/>
      <c r="E43" s="1150"/>
      <c r="F43" s="41">
        <v>1.25</v>
      </c>
      <c r="G43" s="42" t="s">
        <v>487</v>
      </c>
      <c r="H43" s="42" t="s">
        <v>487</v>
      </c>
      <c r="I43" s="42" t="s">
        <v>487</v>
      </c>
      <c r="J43" s="43" t="s">
        <v>487</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U2GOLx6fkCr3e4taFTy6gvwm/XTgJ9rqqF2M45DUZjseHOdFKH0Yb3Pbun/x8Z+WnGzHou7bxOJUXYg2kcZxJg==" saltValue="gf/hJT3HLhpGW2GOv0gTV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365</v>
      </c>
      <c r="L45" s="60">
        <v>375</v>
      </c>
      <c r="M45" s="60">
        <v>396</v>
      </c>
      <c r="N45" s="60">
        <v>397</v>
      </c>
      <c r="O45" s="61">
        <v>430</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487</v>
      </c>
      <c r="L46" s="64" t="s">
        <v>487</v>
      </c>
      <c r="M46" s="64" t="s">
        <v>487</v>
      </c>
      <c r="N46" s="64" t="s">
        <v>487</v>
      </c>
      <c r="O46" s="65" t="s">
        <v>487</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487</v>
      </c>
      <c r="L47" s="64" t="s">
        <v>487</v>
      </c>
      <c r="M47" s="64" t="s">
        <v>487</v>
      </c>
      <c r="N47" s="64" t="s">
        <v>487</v>
      </c>
      <c r="O47" s="65" t="s">
        <v>487</v>
      </c>
      <c r="P47" s="48"/>
      <c r="Q47" s="48"/>
      <c r="R47" s="48"/>
      <c r="S47" s="48"/>
      <c r="T47" s="48"/>
      <c r="U47" s="48"/>
    </row>
    <row r="48" spans="1:21" ht="30.75" customHeight="1" x14ac:dyDescent="0.15">
      <c r="A48" s="48"/>
      <c r="B48" s="1155"/>
      <c r="C48" s="1156"/>
      <c r="D48" s="62"/>
      <c r="E48" s="1161" t="s">
        <v>13</v>
      </c>
      <c r="F48" s="1161"/>
      <c r="G48" s="1161"/>
      <c r="H48" s="1161"/>
      <c r="I48" s="1161"/>
      <c r="J48" s="1162"/>
      <c r="K48" s="63">
        <v>370</v>
      </c>
      <c r="L48" s="64">
        <v>334</v>
      </c>
      <c r="M48" s="64">
        <v>315</v>
      </c>
      <c r="N48" s="64">
        <v>333</v>
      </c>
      <c r="O48" s="65">
        <v>311</v>
      </c>
      <c r="P48" s="48"/>
      <c r="Q48" s="48"/>
      <c r="R48" s="48"/>
      <c r="S48" s="48"/>
      <c r="T48" s="48"/>
      <c r="U48" s="48"/>
    </row>
    <row r="49" spans="1:21" ht="30.75" customHeight="1" x14ac:dyDescent="0.15">
      <c r="A49" s="48"/>
      <c r="B49" s="1155"/>
      <c r="C49" s="1156"/>
      <c r="D49" s="62"/>
      <c r="E49" s="1161" t="s">
        <v>14</v>
      </c>
      <c r="F49" s="1161"/>
      <c r="G49" s="1161"/>
      <c r="H49" s="1161"/>
      <c r="I49" s="1161"/>
      <c r="J49" s="1162"/>
      <c r="K49" s="63">
        <v>17</v>
      </c>
      <c r="L49" s="64">
        <v>22</v>
      </c>
      <c r="M49" s="64">
        <v>26</v>
      </c>
      <c r="N49" s="64">
        <v>30</v>
      </c>
      <c r="O49" s="65">
        <v>33</v>
      </c>
      <c r="P49" s="48"/>
      <c r="Q49" s="48"/>
      <c r="R49" s="48"/>
      <c r="S49" s="48"/>
      <c r="T49" s="48"/>
      <c r="U49" s="48"/>
    </row>
    <row r="50" spans="1:21" ht="30.75" customHeight="1" x14ac:dyDescent="0.15">
      <c r="A50" s="48"/>
      <c r="B50" s="1155"/>
      <c r="C50" s="1156"/>
      <c r="D50" s="62"/>
      <c r="E50" s="1161" t="s">
        <v>15</v>
      </c>
      <c r="F50" s="1161"/>
      <c r="G50" s="1161"/>
      <c r="H50" s="1161"/>
      <c r="I50" s="1161"/>
      <c r="J50" s="1162"/>
      <c r="K50" s="63" t="s">
        <v>487</v>
      </c>
      <c r="L50" s="64" t="s">
        <v>487</v>
      </c>
      <c r="M50" s="64" t="s">
        <v>487</v>
      </c>
      <c r="N50" s="64" t="s">
        <v>487</v>
      </c>
      <c r="O50" s="65" t="s">
        <v>487</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487</v>
      </c>
      <c r="L51" s="64" t="s">
        <v>487</v>
      </c>
      <c r="M51" s="64" t="s">
        <v>487</v>
      </c>
      <c r="N51" s="64" t="s">
        <v>487</v>
      </c>
      <c r="O51" s="65" t="s">
        <v>487</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489</v>
      </c>
      <c r="L52" s="64">
        <v>469</v>
      </c>
      <c r="M52" s="64">
        <v>484</v>
      </c>
      <c r="N52" s="64">
        <v>482</v>
      </c>
      <c r="O52" s="65">
        <v>473</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263</v>
      </c>
      <c r="L53" s="69">
        <v>262</v>
      </c>
      <c r="M53" s="69">
        <v>253</v>
      </c>
      <c r="N53" s="69">
        <v>278</v>
      </c>
      <c r="O53" s="70">
        <v>301</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541</v>
      </c>
      <c r="L57" s="81" t="s">
        <v>542</v>
      </c>
      <c r="M57" s="81" t="s">
        <v>543</v>
      </c>
      <c r="N57" s="81" t="s">
        <v>544</v>
      </c>
      <c r="O57" s="82" t="s">
        <v>545</v>
      </c>
      <c r="P57" s="48"/>
      <c r="Q57" s="48"/>
      <c r="R57" s="48"/>
      <c r="S57" s="48"/>
      <c r="T57" s="48"/>
      <c r="U57" s="48"/>
    </row>
    <row r="58" spans="1:21" ht="31.5" customHeight="1" x14ac:dyDescent="0.15">
      <c r="B58" s="1169" t="s">
        <v>24</v>
      </c>
      <c r="C58" s="1170"/>
      <c r="D58" s="1175" t="s">
        <v>25</v>
      </c>
      <c r="E58" s="1176"/>
      <c r="F58" s="1176"/>
      <c r="G58" s="1176"/>
      <c r="H58" s="1176"/>
      <c r="I58" s="1176"/>
      <c r="J58" s="1177"/>
      <c r="K58" s="83" t="s">
        <v>487</v>
      </c>
      <c r="L58" s="84" t="s">
        <v>487</v>
      </c>
      <c r="M58" s="84" t="s">
        <v>487</v>
      </c>
      <c r="N58" s="84" t="s">
        <v>487</v>
      </c>
      <c r="O58" s="85" t="s">
        <v>487</v>
      </c>
    </row>
    <row r="59" spans="1:21" ht="31.5" customHeight="1" x14ac:dyDescent="0.15">
      <c r="B59" s="1171"/>
      <c r="C59" s="1172"/>
      <c r="D59" s="1178" t="s">
        <v>26</v>
      </c>
      <c r="E59" s="1179"/>
      <c r="F59" s="1179"/>
      <c r="G59" s="1179"/>
      <c r="H59" s="1179"/>
      <c r="I59" s="1179"/>
      <c r="J59" s="1180"/>
      <c r="K59" s="86" t="s">
        <v>487</v>
      </c>
      <c r="L59" s="87" t="s">
        <v>487</v>
      </c>
      <c r="M59" s="87" t="s">
        <v>487</v>
      </c>
      <c r="N59" s="87" t="s">
        <v>487</v>
      </c>
      <c r="O59" s="88" t="s">
        <v>487</v>
      </c>
    </row>
    <row r="60" spans="1:21" ht="31.5" customHeight="1" thickBot="1" x14ac:dyDescent="0.2">
      <c r="B60" s="1173"/>
      <c r="C60" s="1174"/>
      <c r="D60" s="1181" t="s">
        <v>27</v>
      </c>
      <c r="E60" s="1182"/>
      <c r="F60" s="1182"/>
      <c r="G60" s="1182"/>
      <c r="H60" s="1182"/>
      <c r="I60" s="1182"/>
      <c r="J60" s="1183"/>
      <c r="K60" s="89" t="s">
        <v>487</v>
      </c>
      <c r="L60" s="90" t="s">
        <v>487</v>
      </c>
      <c r="M60" s="90" t="s">
        <v>487</v>
      </c>
      <c r="N60" s="90" t="s">
        <v>487</v>
      </c>
      <c r="O60" s="91" t="s">
        <v>487</v>
      </c>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Oce6BQ4JJx1JnCwhxWl6q7LFJO7eclaI5R/ydd8+7xdSLtidilrbNTx8JR8nfeyvn4xxwtuYyYAb8V9yVZa98A==" saltValue="Yzkhwws8Q9xxW0Ihn9ucn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525</v>
      </c>
      <c r="J40" s="103" t="s">
        <v>526</v>
      </c>
      <c r="K40" s="103" t="s">
        <v>527</v>
      </c>
      <c r="L40" s="103" t="s">
        <v>528</v>
      </c>
      <c r="M40" s="104" t="s">
        <v>529</v>
      </c>
    </row>
    <row r="41" spans="2:13" ht="27.75" customHeight="1" x14ac:dyDescent="0.15">
      <c r="B41" s="1184" t="s">
        <v>30</v>
      </c>
      <c r="C41" s="1185"/>
      <c r="D41" s="105"/>
      <c r="E41" s="1190" t="s">
        <v>31</v>
      </c>
      <c r="F41" s="1190"/>
      <c r="G41" s="1190"/>
      <c r="H41" s="1191"/>
      <c r="I41" s="355">
        <v>3930</v>
      </c>
      <c r="J41" s="356">
        <v>3973</v>
      </c>
      <c r="K41" s="356">
        <v>4002</v>
      </c>
      <c r="L41" s="356">
        <v>3839</v>
      </c>
      <c r="M41" s="357">
        <v>3576</v>
      </c>
    </row>
    <row r="42" spans="2:13" ht="27.75" customHeight="1" x14ac:dyDescent="0.15">
      <c r="B42" s="1186"/>
      <c r="C42" s="1187"/>
      <c r="D42" s="106"/>
      <c r="E42" s="1192" t="s">
        <v>32</v>
      </c>
      <c r="F42" s="1192"/>
      <c r="G42" s="1192"/>
      <c r="H42" s="1193"/>
      <c r="I42" s="358" t="s">
        <v>487</v>
      </c>
      <c r="J42" s="359" t="s">
        <v>487</v>
      </c>
      <c r="K42" s="359" t="s">
        <v>487</v>
      </c>
      <c r="L42" s="359" t="s">
        <v>487</v>
      </c>
      <c r="M42" s="360" t="s">
        <v>487</v>
      </c>
    </row>
    <row r="43" spans="2:13" ht="27.75" customHeight="1" x14ac:dyDescent="0.15">
      <c r="B43" s="1186"/>
      <c r="C43" s="1187"/>
      <c r="D43" s="106"/>
      <c r="E43" s="1192" t="s">
        <v>33</v>
      </c>
      <c r="F43" s="1192"/>
      <c r="G43" s="1192"/>
      <c r="H43" s="1193"/>
      <c r="I43" s="358">
        <v>3549</v>
      </c>
      <c r="J43" s="359">
        <v>3248</v>
      </c>
      <c r="K43" s="359">
        <v>2861</v>
      </c>
      <c r="L43" s="359">
        <v>2679</v>
      </c>
      <c r="M43" s="360">
        <v>2602</v>
      </c>
    </row>
    <row r="44" spans="2:13" ht="27.75" customHeight="1" x14ac:dyDescent="0.15">
      <c r="B44" s="1186"/>
      <c r="C44" s="1187"/>
      <c r="D44" s="106"/>
      <c r="E44" s="1192" t="s">
        <v>34</v>
      </c>
      <c r="F44" s="1192"/>
      <c r="G44" s="1192"/>
      <c r="H44" s="1193"/>
      <c r="I44" s="358">
        <v>187</v>
      </c>
      <c r="J44" s="359">
        <v>187</v>
      </c>
      <c r="K44" s="359">
        <v>191</v>
      </c>
      <c r="L44" s="359">
        <v>187</v>
      </c>
      <c r="M44" s="360">
        <v>178</v>
      </c>
    </row>
    <row r="45" spans="2:13" ht="27.75" customHeight="1" x14ac:dyDescent="0.15">
      <c r="B45" s="1186"/>
      <c r="C45" s="1187"/>
      <c r="D45" s="106"/>
      <c r="E45" s="1192" t="s">
        <v>35</v>
      </c>
      <c r="F45" s="1192"/>
      <c r="G45" s="1192"/>
      <c r="H45" s="1193"/>
      <c r="I45" s="358">
        <v>10</v>
      </c>
      <c r="J45" s="359" t="s">
        <v>487</v>
      </c>
      <c r="K45" s="359">
        <v>42</v>
      </c>
      <c r="L45" s="359">
        <v>81</v>
      </c>
      <c r="M45" s="360">
        <v>75</v>
      </c>
    </row>
    <row r="46" spans="2:13" ht="27.75" customHeight="1" x14ac:dyDescent="0.15">
      <c r="B46" s="1186"/>
      <c r="C46" s="1187"/>
      <c r="D46" s="107"/>
      <c r="E46" s="1192" t="s">
        <v>36</v>
      </c>
      <c r="F46" s="1192"/>
      <c r="G46" s="1192"/>
      <c r="H46" s="1193"/>
      <c r="I46" s="358" t="s">
        <v>487</v>
      </c>
      <c r="J46" s="359" t="s">
        <v>487</v>
      </c>
      <c r="K46" s="359" t="s">
        <v>487</v>
      </c>
      <c r="L46" s="359" t="s">
        <v>487</v>
      </c>
      <c r="M46" s="360" t="s">
        <v>487</v>
      </c>
    </row>
    <row r="47" spans="2:13" ht="27.75" customHeight="1" x14ac:dyDescent="0.15">
      <c r="B47" s="1186"/>
      <c r="C47" s="1187"/>
      <c r="D47" s="108"/>
      <c r="E47" s="1194" t="s">
        <v>37</v>
      </c>
      <c r="F47" s="1195"/>
      <c r="G47" s="1195"/>
      <c r="H47" s="1196"/>
      <c r="I47" s="358" t="s">
        <v>487</v>
      </c>
      <c r="J47" s="359" t="s">
        <v>487</v>
      </c>
      <c r="K47" s="359" t="s">
        <v>487</v>
      </c>
      <c r="L47" s="359" t="s">
        <v>487</v>
      </c>
      <c r="M47" s="360" t="s">
        <v>487</v>
      </c>
    </row>
    <row r="48" spans="2:13" ht="27.75" customHeight="1" x14ac:dyDescent="0.15">
      <c r="B48" s="1186"/>
      <c r="C48" s="1187"/>
      <c r="D48" s="106"/>
      <c r="E48" s="1192" t="s">
        <v>38</v>
      </c>
      <c r="F48" s="1192"/>
      <c r="G48" s="1192"/>
      <c r="H48" s="1193"/>
      <c r="I48" s="358" t="s">
        <v>487</v>
      </c>
      <c r="J48" s="359" t="s">
        <v>487</v>
      </c>
      <c r="K48" s="359" t="s">
        <v>487</v>
      </c>
      <c r="L48" s="359" t="s">
        <v>487</v>
      </c>
      <c r="M48" s="360" t="s">
        <v>487</v>
      </c>
    </row>
    <row r="49" spans="2:13" ht="27.75" customHeight="1" x14ac:dyDescent="0.15">
      <c r="B49" s="1188"/>
      <c r="C49" s="1189"/>
      <c r="D49" s="106"/>
      <c r="E49" s="1192" t="s">
        <v>39</v>
      </c>
      <c r="F49" s="1192"/>
      <c r="G49" s="1192"/>
      <c r="H49" s="1193"/>
      <c r="I49" s="358" t="s">
        <v>487</v>
      </c>
      <c r="J49" s="359" t="s">
        <v>487</v>
      </c>
      <c r="K49" s="359" t="s">
        <v>487</v>
      </c>
      <c r="L49" s="359" t="s">
        <v>487</v>
      </c>
      <c r="M49" s="360" t="s">
        <v>487</v>
      </c>
    </row>
    <row r="50" spans="2:13" ht="27.75" customHeight="1" x14ac:dyDescent="0.15">
      <c r="B50" s="1197" t="s">
        <v>40</v>
      </c>
      <c r="C50" s="1198"/>
      <c r="D50" s="109"/>
      <c r="E50" s="1192" t="s">
        <v>41</v>
      </c>
      <c r="F50" s="1192"/>
      <c r="G50" s="1192"/>
      <c r="H50" s="1193"/>
      <c r="I50" s="358">
        <v>3506</v>
      </c>
      <c r="J50" s="359">
        <v>3761</v>
      </c>
      <c r="K50" s="359">
        <v>4168</v>
      </c>
      <c r="L50" s="359">
        <v>4192</v>
      </c>
      <c r="M50" s="360">
        <v>4146</v>
      </c>
    </row>
    <row r="51" spans="2:13" ht="27.75" customHeight="1" x14ac:dyDescent="0.15">
      <c r="B51" s="1186"/>
      <c r="C51" s="1187"/>
      <c r="D51" s="106"/>
      <c r="E51" s="1192" t="s">
        <v>42</v>
      </c>
      <c r="F51" s="1192"/>
      <c r="G51" s="1192"/>
      <c r="H51" s="1193"/>
      <c r="I51" s="358">
        <v>234</v>
      </c>
      <c r="J51" s="359">
        <v>190</v>
      </c>
      <c r="K51" s="359">
        <v>182</v>
      </c>
      <c r="L51" s="359">
        <v>161</v>
      </c>
      <c r="M51" s="360">
        <v>143</v>
      </c>
    </row>
    <row r="52" spans="2:13" ht="27.75" customHeight="1" x14ac:dyDescent="0.15">
      <c r="B52" s="1188"/>
      <c r="C52" s="1189"/>
      <c r="D52" s="106"/>
      <c r="E52" s="1192" t="s">
        <v>43</v>
      </c>
      <c r="F52" s="1192"/>
      <c r="G52" s="1192"/>
      <c r="H52" s="1193"/>
      <c r="I52" s="358">
        <v>4861</v>
      </c>
      <c r="J52" s="359">
        <v>4843</v>
      </c>
      <c r="K52" s="359">
        <v>4684</v>
      </c>
      <c r="L52" s="359">
        <v>4461</v>
      </c>
      <c r="M52" s="360">
        <v>4176</v>
      </c>
    </row>
    <row r="53" spans="2:13" ht="27.75" customHeight="1" thickBot="1" x14ac:dyDescent="0.2">
      <c r="B53" s="1199" t="s">
        <v>19</v>
      </c>
      <c r="C53" s="1200"/>
      <c r="D53" s="110"/>
      <c r="E53" s="1201" t="s">
        <v>44</v>
      </c>
      <c r="F53" s="1201"/>
      <c r="G53" s="1201"/>
      <c r="H53" s="1202"/>
      <c r="I53" s="361">
        <v>-924</v>
      </c>
      <c r="J53" s="362">
        <v>-1387</v>
      </c>
      <c r="K53" s="362">
        <v>-1939</v>
      </c>
      <c r="L53" s="362">
        <v>-2029</v>
      </c>
      <c r="M53" s="363">
        <v>-2033</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vYGZZn0C+frGGV7sFU5ZocGrHAPMCO3HYmB6vNRNB3WTAL5O/5AAqXPQ2ekZ7jlMSydNr40ZRwcvoIpAJjjC1g==" saltValue="Be9KD6SIazy5jOydgRDLo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527</v>
      </c>
      <c r="G54" s="119" t="s">
        <v>528</v>
      </c>
      <c r="H54" s="120" t="s">
        <v>529</v>
      </c>
    </row>
    <row r="55" spans="2:8" ht="52.5" customHeight="1" x14ac:dyDescent="0.15">
      <c r="B55" s="121"/>
      <c r="C55" s="1211" t="s">
        <v>46</v>
      </c>
      <c r="D55" s="1211"/>
      <c r="E55" s="1212"/>
      <c r="F55" s="122">
        <v>1566</v>
      </c>
      <c r="G55" s="122">
        <v>1444</v>
      </c>
      <c r="H55" s="123">
        <v>1321</v>
      </c>
    </row>
    <row r="56" spans="2:8" ht="52.5" customHeight="1" x14ac:dyDescent="0.15">
      <c r="B56" s="124"/>
      <c r="C56" s="1213" t="s">
        <v>47</v>
      </c>
      <c r="D56" s="1213"/>
      <c r="E56" s="1214"/>
      <c r="F56" s="125">
        <v>118</v>
      </c>
      <c r="G56" s="125">
        <v>118</v>
      </c>
      <c r="H56" s="126">
        <v>133</v>
      </c>
    </row>
    <row r="57" spans="2:8" ht="53.25" customHeight="1" x14ac:dyDescent="0.15">
      <c r="B57" s="124"/>
      <c r="C57" s="1215" t="s">
        <v>48</v>
      </c>
      <c r="D57" s="1215"/>
      <c r="E57" s="1216"/>
      <c r="F57" s="127">
        <v>1927</v>
      </c>
      <c r="G57" s="127">
        <v>2082</v>
      </c>
      <c r="H57" s="128">
        <v>2169</v>
      </c>
    </row>
    <row r="58" spans="2:8" ht="45.75" customHeight="1" x14ac:dyDescent="0.15">
      <c r="B58" s="129"/>
      <c r="C58" s="1203" t="s">
        <v>557</v>
      </c>
      <c r="D58" s="1204"/>
      <c r="E58" s="1205"/>
      <c r="F58" s="130">
        <v>791</v>
      </c>
      <c r="G58" s="130">
        <v>993</v>
      </c>
      <c r="H58" s="131">
        <v>1097</v>
      </c>
    </row>
    <row r="59" spans="2:8" ht="45.75" customHeight="1" x14ac:dyDescent="0.15">
      <c r="B59" s="129"/>
      <c r="C59" s="1203" t="s">
        <v>558</v>
      </c>
      <c r="D59" s="1204"/>
      <c r="E59" s="1205"/>
      <c r="F59" s="130">
        <v>409</v>
      </c>
      <c r="G59" s="130">
        <v>411</v>
      </c>
      <c r="H59" s="131">
        <v>395</v>
      </c>
    </row>
    <row r="60" spans="2:8" ht="45.75" customHeight="1" x14ac:dyDescent="0.15">
      <c r="B60" s="129"/>
      <c r="C60" s="1203" t="s">
        <v>559</v>
      </c>
      <c r="D60" s="1204"/>
      <c r="E60" s="1205"/>
      <c r="F60" s="130">
        <v>369</v>
      </c>
      <c r="G60" s="130">
        <v>349</v>
      </c>
      <c r="H60" s="131">
        <v>349</v>
      </c>
    </row>
    <row r="61" spans="2:8" ht="45.75" customHeight="1" x14ac:dyDescent="0.15">
      <c r="B61" s="129"/>
      <c r="C61" s="1203" t="s">
        <v>560</v>
      </c>
      <c r="D61" s="1204"/>
      <c r="E61" s="1205"/>
      <c r="F61" s="130">
        <v>229</v>
      </c>
      <c r="G61" s="130">
        <v>200</v>
      </c>
      <c r="H61" s="131">
        <v>200</v>
      </c>
    </row>
    <row r="62" spans="2:8" ht="45.75" customHeight="1" thickBot="1" x14ac:dyDescent="0.2">
      <c r="B62" s="132"/>
      <c r="C62" s="1206" t="s">
        <v>561</v>
      </c>
      <c r="D62" s="1207"/>
      <c r="E62" s="1208"/>
      <c r="F62" s="133">
        <v>92</v>
      </c>
      <c r="G62" s="133">
        <v>92</v>
      </c>
      <c r="H62" s="134">
        <v>92</v>
      </c>
    </row>
    <row r="63" spans="2:8" ht="52.5" customHeight="1" thickBot="1" x14ac:dyDescent="0.2">
      <c r="B63" s="135"/>
      <c r="C63" s="1209" t="s">
        <v>49</v>
      </c>
      <c r="D63" s="1209"/>
      <c r="E63" s="1210"/>
      <c r="F63" s="136">
        <v>3612</v>
      </c>
      <c r="G63" s="136">
        <v>3644</v>
      </c>
      <c r="H63" s="137">
        <v>3624</v>
      </c>
    </row>
    <row r="64" spans="2:8" x14ac:dyDescent="0.15"/>
  </sheetData>
  <sheetProtection algorithmName="SHA-512" hashValue="aXEKC0WJSADwhTDqE2pY9lpsgNy+2+nl4CNUJaVztQTf72narR0b6KjUuhlUrk1/fWVkBvu/XqXkZQd7uehqXA==" saltValue="4lSp5TE4hezpL8T28XC4h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524</v>
      </c>
      <c r="G2" s="151"/>
      <c r="H2" s="152"/>
    </row>
    <row r="3" spans="1:8" x14ac:dyDescent="0.15">
      <c r="A3" s="148" t="s">
        <v>517</v>
      </c>
      <c r="B3" s="153"/>
      <c r="C3" s="154"/>
      <c r="D3" s="155">
        <v>64352</v>
      </c>
      <c r="E3" s="156"/>
      <c r="F3" s="157">
        <v>93492</v>
      </c>
      <c r="G3" s="158"/>
      <c r="H3" s="159"/>
    </row>
    <row r="4" spans="1:8" x14ac:dyDescent="0.15">
      <c r="A4" s="160"/>
      <c r="B4" s="161"/>
      <c r="C4" s="162"/>
      <c r="D4" s="163">
        <v>46782</v>
      </c>
      <c r="E4" s="164"/>
      <c r="F4" s="165">
        <v>53316</v>
      </c>
      <c r="G4" s="166"/>
      <c r="H4" s="167"/>
    </row>
    <row r="5" spans="1:8" x14ac:dyDescent="0.15">
      <c r="A5" s="148" t="s">
        <v>519</v>
      </c>
      <c r="B5" s="153"/>
      <c r="C5" s="154"/>
      <c r="D5" s="155">
        <v>38982</v>
      </c>
      <c r="E5" s="156"/>
      <c r="F5" s="157">
        <v>126525</v>
      </c>
      <c r="G5" s="158"/>
      <c r="H5" s="159"/>
    </row>
    <row r="6" spans="1:8" x14ac:dyDescent="0.15">
      <c r="A6" s="160"/>
      <c r="B6" s="161"/>
      <c r="C6" s="162"/>
      <c r="D6" s="163">
        <v>24793</v>
      </c>
      <c r="E6" s="164"/>
      <c r="F6" s="165">
        <v>67052</v>
      </c>
      <c r="G6" s="166"/>
      <c r="H6" s="167"/>
    </row>
    <row r="7" spans="1:8" x14ac:dyDescent="0.15">
      <c r="A7" s="148" t="s">
        <v>520</v>
      </c>
      <c r="B7" s="153"/>
      <c r="C7" s="154"/>
      <c r="D7" s="155">
        <v>53697</v>
      </c>
      <c r="E7" s="156"/>
      <c r="F7" s="157">
        <v>122054</v>
      </c>
      <c r="G7" s="158"/>
      <c r="H7" s="159"/>
    </row>
    <row r="8" spans="1:8" x14ac:dyDescent="0.15">
      <c r="A8" s="160"/>
      <c r="B8" s="161"/>
      <c r="C8" s="162"/>
      <c r="D8" s="163">
        <v>41485</v>
      </c>
      <c r="E8" s="164"/>
      <c r="F8" s="165">
        <v>68298</v>
      </c>
      <c r="G8" s="166"/>
      <c r="H8" s="167"/>
    </row>
    <row r="9" spans="1:8" x14ac:dyDescent="0.15">
      <c r="A9" s="148" t="s">
        <v>521</v>
      </c>
      <c r="B9" s="153"/>
      <c r="C9" s="154"/>
      <c r="D9" s="155">
        <v>55414</v>
      </c>
      <c r="E9" s="156"/>
      <c r="F9" s="157">
        <v>111644</v>
      </c>
      <c r="G9" s="158"/>
      <c r="H9" s="159"/>
    </row>
    <row r="10" spans="1:8" x14ac:dyDescent="0.15">
      <c r="A10" s="160"/>
      <c r="B10" s="161"/>
      <c r="C10" s="162"/>
      <c r="D10" s="163">
        <v>41431</v>
      </c>
      <c r="E10" s="164"/>
      <c r="F10" s="165">
        <v>66606</v>
      </c>
      <c r="G10" s="166"/>
      <c r="H10" s="167"/>
    </row>
    <row r="11" spans="1:8" x14ac:dyDescent="0.15">
      <c r="A11" s="148" t="s">
        <v>522</v>
      </c>
      <c r="B11" s="153"/>
      <c r="C11" s="154"/>
      <c r="D11" s="155">
        <v>35917</v>
      </c>
      <c r="E11" s="156"/>
      <c r="F11" s="157">
        <v>127917</v>
      </c>
      <c r="G11" s="158"/>
      <c r="H11" s="159"/>
    </row>
    <row r="12" spans="1:8" x14ac:dyDescent="0.15">
      <c r="A12" s="160"/>
      <c r="B12" s="161"/>
      <c r="C12" s="168"/>
      <c r="D12" s="163">
        <v>26726</v>
      </c>
      <c r="E12" s="164"/>
      <c r="F12" s="165">
        <v>69746</v>
      </c>
      <c r="G12" s="166"/>
      <c r="H12" s="167"/>
    </row>
    <row r="13" spans="1:8" x14ac:dyDescent="0.15">
      <c r="A13" s="148"/>
      <c r="B13" s="153"/>
      <c r="C13" s="169"/>
      <c r="D13" s="170">
        <v>49672</v>
      </c>
      <c r="E13" s="171"/>
      <c r="F13" s="172">
        <v>116326</v>
      </c>
      <c r="G13" s="173"/>
      <c r="H13" s="159"/>
    </row>
    <row r="14" spans="1:8" x14ac:dyDescent="0.15">
      <c r="A14" s="160"/>
      <c r="B14" s="161"/>
      <c r="C14" s="162"/>
      <c r="D14" s="163">
        <v>36243</v>
      </c>
      <c r="E14" s="164"/>
      <c r="F14" s="165">
        <v>65004</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7.05</v>
      </c>
      <c r="C19" s="174">
        <f>ROUND(VALUE(SUBSTITUTE(実質収支比率等に係る経年分析!G$48,"▲","-")),2)</f>
        <v>8.7200000000000006</v>
      </c>
      <c r="D19" s="174">
        <f>ROUND(VALUE(SUBSTITUTE(実質収支比率等に係る経年分析!H$48,"▲","-")),2)</f>
        <v>7.38</v>
      </c>
      <c r="E19" s="174">
        <f>ROUND(VALUE(SUBSTITUTE(実質収支比率等に係る経年分析!I$48,"▲","-")),2)</f>
        <v>7.82</v>
      </c>
      <c r="F19" s="174">
        <f>ROUND(VALUE(SUBSTITUTE(実質収支比率等に係る経年分析!J$48,"▲","-")),2)</f>
        <v>7.59</v>
      </c>
    </row>
    <row r="20" spans="1:11" x14ac:dyDescent="0.15">
      <c r="A20" s="174" t="s">
        <v>53</v>
      </c>
      <c r="B20" s="174">
        <f>ROUND(VALUE(SUBSTITUTE(実質収支比率等に係る経年分析!F$47,"▲","-")),2)</f>
        <v>49.42</v>
      </c>
      <c r="C20" s="174">
        <f>ROUND(VALUE(SUBSTITUTE(実質収支比率等に係る経年分析!G$47,"▲","-")),2)</f>
        <v>46.94</v>
      </c>
      <c r="D20" s="174">
        <f>ROUND(VALUE(SUBSTITUTE(実質収支比率等に係る経年分析!H$47,"▲","-")),2)</f>
        <v>44.38</v>
      </c>
      <c r="E20" s="174">
        <f>ROUND(VALUE(SUBSTITUTE(実質収支比率等に係る経年分析!I$47,"▲","-")),2)</f>
        <v>42.02</v>
      </c>
      <c r="F20" s="174">
        <f>ROUND(VALUE(SUBSTITUTE(実質収支比率等に係る経年分析!J$47,"▲","-")),2)</f>
        <v>37.729999999999997</v>
      </c>
    </row>
    <row r="21" spans="1:11" x14ac:dyDescent="0.15">
      <c r="A21" s="174" t="s">
        <v>54</v>
      </c>
      <c r="B21" s="174">
        <f>IF(ISNUMBER(VALUE(SUBSTITUTE(実質収支比率等に係る経年分析!F$49,"▲","-"))),ROUND(VALUE(SUBSTITUTE(実質収支比率等に係る経年分析!F$49,"▲","-")),2),NA())</f>
        <v>0.27</v>
      </c>
      <c r="C21" s="174">
        <f>IF(ISNUMBER(VALUE(SUBSTITUTE(実質収支比率等に係る経年分析!G$49,"▲","-"))),ROUND(VALUE(SUBSTITUTE(実質収支比率等に係る経年分析!G$49,"▲","-")),2),NA())</f>
        <v>2.33</v>
      </c>
      <c r="D21" s="174">
        <f>IF(ISNUMBER(VALUE(SUBSTITUTE(実質収支比率等に係る経年分析!H$49,"▲","-"))),ROUND(VALUE(SUBSTITUTE(実質収支比率等に係る経年分析!H$49,"▲","-")),2),NA())</f>
        <v>-0.66</v>
      </c>
      <c r="E21" s="174">
        <f>IF(ISNUMBER(VALUE(SUBSTITUTE(実質収支比率等に係る経年分析!I$49,"▲","-"))),ROUND(VALUE(SUBSTITUTE(実質収支比率等に係る経年分析!I$49,"▲","-")),2),NA())</f>
        <v>-3.31</v>
      </c>
      <c r="F21" s="174">
        <f>IF(ISNUMBER(VALUE(SUBSTITUTE(実質収支比率等に係る経年分析!J$49,"▲","-"))),ROUND(VALUE(SUBSTITUTE(実質収支比率等に係る経年分析!J$49,"▲","-")),2),NA())</f>
        <v>-3.6</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1.25</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0.08</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0.08</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7.0000000000000007E-2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0.09</v>
      </c>
    </row>
    <row r="32" spans="1:11" x14ac:dyDescent="0.15">
      <c r="A32" s="175" t="str">
        <f>IF(連結実質赤字比率に係る赤字・黒字の構成分析!C$38="",NA(),連結実質赤字比率に係る赤字・黒字の構成分析!C$38)</f>
        <v>国民健康保険事業特別会計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1.01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0.87</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1.01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0.42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0.48</v>
      </c>
    </row>
    <row r="33" spans="1:16" x14ac:dyDescent="0.15">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0.94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2.75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0.73</v>
      </c>
    </row>
    <row r="34" spans="1:16" x14ac:dyDescent="0.15">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0.84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0.68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0.76</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7.04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8.7200000000000006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7.37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7.81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7.59</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14.75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13.1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12.39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12.62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11.92</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489</v>
      </c>
      <c r="E42" s="176"/>
      <c r="F42" s="176"/>
      <c r="G42" s="176">
        <f>'実質公債費比率（分子）の構造'!L$52</f>
        <v>469</v>
      </c>
      <c r="H42" s="176"/>
      <c r="I42" s="176"/>
      <c r="J42" s="176">
        <f>'実質公債費比率（分子）の構造'!M$52</f>
        <v>484</v>
      </c>
      <c r="K42" s="176"/>
      <c r="L42" s="176"/>
      <c r="M42" s="176">
        <f>'実質公債費比率（分子）の構造'!N$52</f>
        <v>482</v>
      </c>
      <c r="N42" s="176"/>
      <c r="O42" s="176"/>
      <c r="P42" s="176">
        <f>'実質公債費比率（分子）の構造'!O$52</f>
        <v>473</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17</v>
      </c>
      <c r="C45" s="176"/>
      <c r="D45" s="176"/>
      <c r="E45" s="176">
        <f>'実質公債費比率（分子）の構造'!L$49</f>
        <v>22</v>
      </c>
      <c r="F45" s="176"/>
      <c r="G45" s="176"/>
      <c r="H45" s="176">
        <f>'実質公債費比率（分子）の構造'!M$49</f>
        <v>26</v>
      </c>
      <c r="I45" s="176"/>
      <c r="J45" s="176"/>
      <c r="K45" s="176">
        <f>'実質公債費比率（分子）の構造'!N$49</f>
        <v>30</v>
      </c>
      <c r="L45" s="176"/>
      <c r="M45" s="176"/>
      <c r="N45" s="176">
        <f>'実質公債費比率（分子）の構造'!O$49</f>
        <v>33</v>
      </c>
      <c r="O45" s="176"/>
      <c r="P45" s="176"/>
    </row>
    <row r="46" spans="1:16" x14ac:dyDescent="0.15">
      <c r="A46" s="176" t="s">
        <v>64</v>
      </c>
      <c r="B46" s="176">
        <f>'実質公債費比率（分子）の構造'!K$48</f>
        <v>370</v>
      </c>
      <c r="C46" s="176"/>
      <c r="D46" s="176"/>
      <c r="E46" s="176">
        <f>'実質公債費比率（分子）の構造'!L$48</f>
        <v>334</v>
      </c>
      <c r="F46" s="176"/>
      <c r="G46" s="176"/>
      <c r="H46" s="176">
        <f>'実質公債費比率（分子）の構造'!M$48</f>
        <v>315</v>
      </c>
      <c r="I46" s="176"/>
      <c r="J46" s="176"/>
      <c r="K46" s="176">
        <f>'実質公債費比率（分子）の構造'!N$48</f>
        <v>333</v>
      </c>
      <c r="L46" s="176"/>
      <c r="M46" s="176"/>
      <c r="N46" s="176">
        <f>'実質公債費比率（分子）の構造'!O$48</f>
        <v>311</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365</v>
      </c>
      <c r="C49" s="176"/>
      <c r="D49" s="176"/>
      <c r="E49" s="176">
        <f>'実質公債費比率（分子）の構造'!L$45</f>
        <v>375</v>
      </c>
      <c r="F49" s="176"/>
      <c r="G49" s="176"/>
      <c r="H49" s="176">
        <f>'実質公債費比率（分子）の構造'!M$45</f>
        <v>396</v>
      </c>
      <c r="I49" s="176"/>
      <c r="J49" s="176"/>
      <c r="K49" s="176">
        <f>'実質公債費比率（分子）の構造'!N$45</f>
        <v>397</v>
      </c>
      <c r="L49" s="176"/>
      <c r="M49" s="176"/>
      <c r="N49" s="176">
        <f>'実質公債費比率（分子）の構造'!O$45</f>
        <v>430</v>
      </c>
      <c r="O49" s="176"/>
      <c r="P49" s="176"/>
    </row>
    <row r="50" spans="1:16" x14ac:dyDescent="0.15">
      <c r="A50" s="176" t="s">
        <v>67</v>
      </c>
      <c r="B50" s="176" t="e">
        <f>NA()</f>
        <v>#N/A</v>
      </c>
      <c r="C50" s="176">
        <f>IF(ISNUMBER('実質公債費比率（分子）の構造'!K$53),'実質公債費比率（分子）の構造'!K$53,NA())</f>
        <v>263</v>
      </c>
      <c r="D50" s="176" t="e">
        <f>NA()</f>
        <v>#N/A</v>
      </c>
      <c r="E50" s="176" t="e">
        <f>NA()</f>
        <v>#N/A</v>
      </c>
      <c r="F50" s="176">
        <f>IF(ISNUMBER('実質公債費比率（分子）の構造'!L$53),'実質公債費比率（分子）の構造'!L$53,NA())</f>
        <v>262</v>
      </c>
      <c r="G50" s="176" t="e">
        <f>NA()</f>
        <v>#N/A</v>
      </c>
      <c r="H50" s="176" t="e">
        <f>NA()</f>
        <v>#N/A</v>
      </c>
      <c r="I50" s="176">
        <f>IF(ISNUMBER('実質公債費比率（分子）の構造'!M$53),'実質公債費比率（分子）の構造'!M$53,NA())</f>
        <v>253</v>
      </c>
      <c r="J50" s="176" t="e">
        <f>NA()</f>
        <v>#N/A</v>
      </c>
      <c r="K50" s="176" t="e">
        <f>NA()</f>
        <v>#N/A</v>
      </c>
      <c r="L50" s="176">
        <f>IF(ISNUMBER('実質公債費比率（分子）の構造'!N$53),'実質公債費比率（分子）の構造'!N$53,NA())</f>
        <v>278</v>
      </c>
      <c r="M50" s="176" t="e">
        <f>NA()</f>
        <v>#N/A</v>
      </c>
      <c r="N50" s="176" t="e">
        <f>NA()</f>
        <v>#N/A</v>
      </c>
      <c r="O50" s="176">
        <f>IF(ISNUMBER('実質公債費比率（分子）の構造'!O$53),'実質公債費比率（分子）の構造'!O$53,NA())</f>
        <v>301</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4861</v>
      </c>
      <c r="E56" s="175"/>
      <c r="F56" s="175"/>
      <c r="G56" s="175">
        <f>'将来負担比率（分子）の構造'!J$52</f>
        <v>4843</v>
      </c>
      <c r="H56" s="175"/>
      <c r="I56" s="175"/>
      <c r="J56" s="175">
        <f>'将来負担比率（分子）の構造'!K$52</f>
        <v>4684</v>
      </c>
      <c r="K56" s="175"/>
      <c r="L56" s="175"/>
      <c r="M56" s="175">
        <f>'将来負担比率（分子）の構造'!L$52</f>
        <v>4461</v>
      </c>
      <c r="N56" s="175"/>
      <c r="O56" s="175"/>
      <c r="P56" s="175">
        <f>'将来負担比率（分子）の構造'!M$52</f>
        <v>4176</v>
      </c>
    </row>
    <row r="57" spans="1:16" x14ac:dyDescent="0.15">
      <c r="A57" s="175" t="s">
        <v>42</v>
      </c>
      <c r="B57" s="175"/>
      <c r="C57" s="175"/>
      <c r="D57" s="175">
        <f>'将来負担比率（分子）の構造'!I$51</f>
        <v>234</v>
      </c>
      <c r="E57" s="175"/>
      <c r="F57" s="175"/>
      <c r="G57" s="175">
        <f>'将来負担比率（分子）の構造'!J$51</f>
        <v>190</v>
      </c>
      <c r="H57" s="175"/>
      <c r="I57" s="175"/>
      <c r="J57" s="175">
        <f>'将来負担比率（分子）の構造'!K$51</f>
        <v>182</v>
      </c>
      <c r="K57" s="175"/>
      <c r="L57" s="175"/>
      <c r="M57" s="175">
        <f>'将来負担比率（分子）の構造'!L$51</f>
        <v>161</v>
      </c>
      <c r="N57" s="175"/>
      <c r="O57" s="175"/>
      <c r="P57" s="175">
        <f>'将来負担比率（分子）の構造'!M$51</f>
        <v>143</v>
      </c>
    </row>
    <row r="58" spans="1:16" x14ac:dyDescent="0.15">
      <c r="A58" s="175" t="s">
        <v>41</v>
      </c>
      <c r="B58" s="175"/>
      <c r="C58" s="175"/>
      <c r="D58" s="175">
        <f>'将来負担比率（分子）の構造'!I$50</f>
        <v>3506</v>
      </c>
      <c r="E58" s="175"/>
      <c r="F58" s="175"/>
      <c r="G58" s="175">
        <f>'将来負担比率（分子）の構造'!J$50</f>
        <v>3761</v>
      </c>
      <c r="H58" s="175"/>
      <c r="I58" s="175"/>
      <c r="J58" s="175">
        <f>'将来負担比率（分子）の構造'!K$50</f>
        <v>4168</v>
      </c>
      <c r="K58" s="175"/>
      <c r="L58" s="175"/>
      <c r="M58" s="175">
        <f>'将来負担比率（分子）の構造'!L$50</f>
        <v>4192</v>
      </c>
      <c r="N58" s="175"/>
      <c r="O58" s="175"/>
      <c r="P58" s="175">
        <f>'将来負担比率（分子）の構造'!M$50</f>
        <v>4146</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10</v>
      </c>
      <c r="C62" s="175"/>
      <c r="D62" s="175"/>
      <c r="E62" s="175" t="str">
        <f>'将来負担比率（分子）の構造'!J$45</f>
        <v>-</v>
      </c>
      <c r="F62" s="175"/>
      <c r="G62" s="175"/>
      <c r="H62" s="175">
        <f>'将来負担比率（分子）の構造'!K$45</f>
        <v>42</v>
      </c>
      <c r="I62" s="175"/>
      <c r="J62" s="175"/>
      <c r="K62" s="175">
        <f>'将来負担比率（分子）の構造'!L$45</f>
        <v>81</v>
      </c>
      <c r="L62" s="175"/>
      <c r="M62" s="175"/>
      <c r="N62" s="175">
        <f>'将来負担比率（分子）の構造'!M$45</f>
        <v>75</v>
      </c>
      <c r="O62" s="175"/>
      <c r="P62" s="175"/>
    </row>
    <row r="63" spans="1:16" x14ac:dyDescent="0.15">
      <c r="A63" s="175" t="s">
        <v>34</v>
      </c>
      <c r="B63" s="175">
        <f>'将来負担比率（分子）の構造'!I$44</f>
        <v>187</v>
      </c>
      <c r="C63" s="175"/>
      <c r="D63" s="175"/>
      <c r="E63" s="175">
        <f>'将来負担比率（分子）の構造'!J$44</f>
        <v>187</v>
      </c>
      <c r="F63" s="175"/>
      <c r="G63" s="175"/>
      <c r="H63" s="175">
        <f>'将来負担比率（分子）の構造'!K$44</f>
        <v>191</v>
      </c>
      <c r="I63" s="175"/>
      <c r="J63" s="175"/>
      <c r="K63" s="175">
        <f>'将来負担比率（分子）の構造'!L$44</f>
        <v>187</v>
      </c>
      <c r="L63" s="175"/>
      <c r="M63" s="175"/>
      <c r="N63" s="175">
        <f>'将来負担比率（分子）の構造'!M$44</f>
        <v>178</v>
      </c>
      <c r="O63" s="175"/>
      <c r="P63" s="175"/>
    </row>
    <row r="64" spans="1:16" x14ac:dyDescent="0.15">
      <c r="A64" s="175" t="s">
        <v>33</v>
      </c>
      <c r="B64" s="175">
        <f>'将来負担比率（分子）の構造'!I$43</f>
        <v>3549</v>
      </c>
      <c r="C64" s="175"/>
      <c r="D64" s="175"/>
      <c r="E64" s="175">
        <f>'将来負担比率（分子）の構造'!J$43</f>
        <v>3248</v>
      </c>
      <c r="F64" s="175"/>
      <c r="G64" s="175"/>
      <c r="H64" s="175">
        <f>'将来負担比率（分子）の構造'!K$43</f>
        <v>2861</v>
      </c>
      <c r="I64" s="175"/>
      <c r="J64" s="175"/>
      <c r="K64" s="175">
        <f>'将来負担比率（分子）の構造'!L$43</f>
        <v>2679</v>
      </c>
      <c r="L64" s="175"/>
      <c r="M64" s="175"/>
      <c r="N64" s="175">
        <f>'将来負担比率（分子）の構造'!M$43</f>
        <v>2602</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3930</v>
      </c>
      <c r="C66" s="175"/>
      <c r="D66" s="175"/>
      <c r="E66" s="175">
        <f>'将来負担比率（分子）の構造'!J$41</f>
        <v>3973</v>
      </c>
      <c r="F66" s="175"/>
      <c r="G66" s="175"/>
      <c r="H66" s="175">
        <f>'将来負担比率（分子）の構造'!K$41</f>
        <v>4002</v>
      </c>
      <c r="I66" s="175"/>
      <c r="J66" s="175"/>
      <c r="K66" s="175">
        <f>'将来負担比率（分子）の構造'!L$41</f>
        <v>3839</v>
      </c>
      <c r="L66" s="175"/>
      <c r="M66" s="175"/>
      <c r="N66" s="175">
        <f>'将来負担比率（分子）の構造'!M$41</f>
        <v>3576</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1566</v>
      </c>
      <c r="C72" s="179">
        <f>基金残高に係る経年分析!G55</f>
        <v>1444</v>
      </c>
      <c r="D72" s="179">
        <f>基金残高に係る経年分析!H55</f>
        <v>1321</v>
      </c>
    </row>
    <row r="73" spans="1:16" x14ac:dyDescent="0.15">
      <c r="A73" s="178" t="s">
        <v>74</v>
      </c>
      <c r="B73" s="179">
        <f>基金残高に係る経年分析!F56</f>
        <v>118</v>
      </c>
      <c r="C73" s="179">
        <f>基金残高に係る経年分析!G56</f>
        <v>118</v>
      </c>
      <c r="D73" s="179">
        <f>基金残高に係る経年分析!H56</f>
        <v>133</v>
      </c>
    </row>
    <row r="74" spans="1:16" x14ac:dyDescent="0.15">
      <c r="A74" s="178" t="s">
        <v>75</v>
      </c>
      <c r="B74" s="179">
        <f>基金残高に係る経年分析!F57</f>
        <v>1927</v>
      </c>
      <c r="C74" s="179">
        <f>基金残高に係る経年分析!G57</f>
        <v>2082</v>
      </c>
      <c r="D74" s="179">
        <f>基金残高に係る経年分析!H57</f>
        <v>2169</v>
      </c>
    </row>
  </sheetData>
  <sheetProtection algorithmName="SHA-512" hashValue="yKKDAR2sT9WmP069cNbGwkQH32Y6df7TJtr8nuL8dxipEzBJNB9PfZUSCtWXyjukbE62PyyVjJgqD0Frkl2/Pw==" saltValue="OWk8Qp8KackgdciohOM8b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2025-03-14T06:43:12Z</cp:lastPrinted>
  <dcterms:created xsi:type="dcterms:W3CDTF">2025-02-19T02:48:45Z</dcterms:created>
  <dcterms:modified xsi:type="dcterms:W3CDTF">2025-03-14T06:43:22Z</dcterms:modified>
  <cp:category/>
</cp:coreProperties>
</file>